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2022\05_RETRIBUCIONES\"/>
    </mc:Choice>
  </mc:AlternateContent>
  <xr:revisionPtr revIDLastSave="0" documentId="8_{2196A4BB-194D-4E51-A872-6C391393B5F1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FUNCIONARIOS" sheetId="1" r:id="rId1"/>
    <sheet name="LABORALES" sheetId="2" r:id="rId2"/>
  </sheets>
  <externalReferences>
    <externalReference r:id="rId3"/>
  </externalReferences>
  <definedNames>
    <definedName name="C.DESTINO">[1]TABLAS!$E$11:$F$28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3" i="1" l="1"/>
  <c r="I34" i="2" l="1"/>
  <c r="J15" i="2"/>
  <c r="J62" i="1"/>
  <c r="J54" i="1"/>
  <c r="J42" i="1"/>
  <c r="J6" i="1"/>
  <c r="J88" i="1"/>
  <c r="J118" i="1" l="1"/>
  <c r="J107" i="1"/>
  <c r="J95" i="1"/>
  <c r="J101" i="1"/>
  <c r="J83" i="1"/>
  <c r="J75" i="1"/>
  <c r="J48" i="1"/>
  <c r="J24" i="1"/>
  <c r="J36" i="1"/>
  <c r="J30" i="1"/>
  <c r="J18" i="1"/>
  <c r="J12" i="1"/>
  <c r="J70" i="1"/>
  <c r="J65" i="2" l="1"/>
  <c r="J60" i="2"/>
  <c r="J55" i="2"/>
  <c r="J49" i="2"/>
  <c r="J39" i="2"/>
  <c r="J33" i="2"/>
  <c r="J27" i="2"/>
  <c r="J21" i="2"/>
  <c r="J8" i="2"/>
</calcChain>
</file>

<file path=xl/sharedStrings.xml><?xml version="1.0" encoding="utf-8"?>
<sst xmlns="http://schemas.openxmlformats.org/spreadsheetml/2006/main" count="518" uniqueCount="57">
  <si>
    <t>OFICIAL JEFE</t>
  </si>
  <si>
    <t>GRUPO</t>
  </si>
  <si>
    <t>NIVEL</t>
  </si>
  <si>
    <t>SUELDO</t>
  </si>
  <si>
    <t xml:space="preserve">BASE </t>
  </si>
  <si>
    <t>COMPLEM.</t>
  </si>
  <si>
    <t xml:space="preserve">DESTINO </t>
  </si>
  <si>
    <t xml:space="preserve">ESPECIFICO </t>
  </si>
  <si>
    <t xml:space="preserve">RESIDENCIA </t>
  </si>
  <si>
    <t>PRODUCTIVIDAD</t>
  </si>
  <si>
    <t xml:space="preserve"> FUNCIONAL </t>
  </si>
  <si>
    <t>TOTAL</t>
  </si>
  <si>
    <t>PAGA</t>
  </si>
  <si>
    <t xml:space="preserve"> EXTRA AÑO</t>
  </si>
  <si>
    <t>AÑO</t>
  </si>
  <si>
    <t>A1</t>
  </si>
  <si>
    <t>PUESTO DE RESPONSABLE DE ZONA (CATEGORIA SUBOFICIAL O SARGENTO)</t>
  </si>
  <si>
    <t xml:space="preserve"> EXTRA</t>
  </si>
  <si>
    <t>C1</t>
  </si>
  <si>
    <t>PUESTO DE JEFE DE GUARDIA (CATEGORIA SARGENTO O CABO))</t>
  </si>
  <si>
    <t>PUESTO DE JEFE DE DOTACION (CATEGORIA SARGENTO O CABO)</t>
  </si>
  <si>
    <t>PUESTO DE BOMBERO (CATEGORIA BOMBERO ESPECIALISTA)</t>
  </si>
  <si>
    <t>C2</t>
  </si>
  <si>
    <t>PUESTO DE BOMBERO (CATEGORIA BOMBERO)</t>
  </si>
  <si>
    <t>PUESTO DE ADMINISTRATIVO</t>
  </si>
  <si>
    <t>PUESTO DE GERENTE</t>
  </si>
  <si>
    <t>PUESTO DE RESPONSABLE DE UNIDAD DE APOYO JURIDICO (CATEGORIA TECNICO ADMON GENERAL)</t>
  </si>
  <si>
    <t>PUESTO DE RESPONSABLE DE UNIDAD DE PERSONAL (CATEGORIA TECNICO ADMON GENERAL)</t>
  </si>
  <si>
    <t>PUESTO DE RESPONSABLE DE UNIDAD DE GESTION ECONOMICA (CATEGORIA TECNICO ADMON GENERAL)</t>
  </si>
  <si>
    <t>PUESTO DE TECNICO DE COORDINACION</t>
  </si>
  <si>
    <t>PUESTO DE MECANICO</t>
  </si>
  <si>
    <t>PUESTO DE AUXILIAR PARQUERO-OFICIAL PRIMERA</t>
  </si>
  <si>
    <t>NIVEL DESTINO</t>
  </si>
  <si>
    <t>PUESTO DE BOMBERO ESPECIALISTA CONDUCTOR</t>
  </si>
  <si>
    <t>C 2</t>
  </si>
  <si>
    <t>c1</t>
  </si>
  <si>
    <t xml:space="preserve">PUESTO DE ARQUITECTO </t>
  </si>
  <si>
    <t>PUESTO AYUDANTE MECANICO</t>
  </si>
  <si>
    <t>PUESTO DE JEFE / RESPONSABLE DE PARQUE (CATEGORIA SARGENTO O CABO)</t>
  </si>
  <si>
    <t>DESTINO</t>
  </si>
  <si>
    <t>PUESTO DE TECNICO DE ADMINISTRACION GENERAL</t>
  </si>
  <si>
    <t>PUESTO DE TECNICO DE PREVENCION</t>
  </si>
  <si>
    <t>PUESTO DE RESPONSABLE DE LOGISTICA</t>
  </si>
  <si>
    <t>PUESTO DE AUXILIAR ADMINISTRATIVO (JEFE DE NEGOCIADO)</t>
  </si>
  <si>
    <t>PUESTO DE AUXILIAR  ADMINISTRATIVO PARQUE SAN MIGUEL</t>
  </si>
  <si>
    <t>PERSONAL DE ALTA DIRECCIÓN</t>
  </si>
  <si>
    <t>PERSONAL FUNCIONARIO.  SERVICIO TÉCNICO</t>
  </si>
  <si>
    <t>PERSONAL FUNCIONARIO.  SERVICIO DE GESTIÓN ECONOMICO-ADMINISTRATIVO</t>
  </si>
  <si>
    <t>PERSONAL FUNCIONARIO. AREA OPERATIVA</t>
  </si>
  <si>
    <t>PERSONAL LABORAL.  SERVICIO DE GESTIÓN ECONOMICO-ADMINISTRATIVO</t>
  </si>
  <si>
    <t>PERSONAL LABORAL. UNIDAD TÉCNICA DE  LOGISTICA Y FORMACION</t>
  </si>
  <si>
    <t>PERSONAL FUNCIONARIO UNIDAD TÉCNICA DE  LOGISTICA Y FORMACION</t>
  </si>
  <si>
    <t>PUESTO DE TECNICO DE ADMINISTRACION ESPECIAL (ADJUNTO AL OFICIAL)</t>
  </si>
  <si>
    <t>PUESTO DE INGENIERO INFORMÁTICO</t>
  </si>
  <si>
    <t>PUESTO DE TECNICO DE ADMINISTRACION GENERAL BASE</t>
  </si>
  <si>
    <t>PUESTO DE AUXILIAR ADMINISTRATIVO/A</t>
  </si>
  <si>
    <t>PUESTO DE AUXILIAR ADMINISTRATIVO ADSCRITO/A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</si>
</sst>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b/>
      <sz val="11"/>
      <color theme="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9" fillId="6" borderId="0" applyNumberFormat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12" applyNumberFormat="0" applyFill="0" applyAlignment="0" applyProtection="0"/>
  </cellStyleXfs>
  <cellXfs count="36">
    <xf numFmtId="0" fontId="0" fillId="0" borderId="0" xfId="0"/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4" fontId="0" fillId="0" borderId="0" xfId="0" applyNumberFormat="1"/>
    <xf numFmtId="0" fontId="5" fillId="0" borderId="0" xfId="0" applyFont="1" applyAlignment="1">
      <alignment horizontal="justify"/>
    </xf>
    <xf numFmtId="0" fontId="4" fillId="3" borderId="0" xfId="0" applyFont="1" applyFill="1" applyAlignment="1">
      <alignment horizontal="center"/>
    </xf>
    <xf numFmtId="44" fontId="0" fillId="0" borderId="0" xfId="1" applyFont="1" applyBorder="1" applyProtection="1">
      <protection locked="0"/>
    </xf>
    <xf numFmtId="44" fontId="6" fillId="0" borderId="0" xfId="1" applyFont="1" applyBorder="1" applyAlignment="1" applyProtection="1">
      <alignment horizontal="center" vertical="center"/>
      <protection locked="0"/>
    </xf>
    <xf numFmtId="44" fontId="8" fillId="5" borderId="8" xfId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2" fillId="3" borderId="4" xfId="0" applyFont="1" applyFill="1" applyBorder="1" applyAlignment="1">
      <alignment horizontal="center"/>
    </xf>
    <xf numFmtId="3" fontId="12" fillId="0" borderId="5" xfId="0" applyNumberFormat="1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44" fontId="11" fillId="0" borderId="0" xfId="0" applyNumberFormat="1" applyFont="1"/>
    <xf numFmtId="44" fontId="11" fillId="0" borderId="0" xfId="1" applyFont="1"/>
    <xf numFmtId="44" fontId="8" fillId="5" borderId="0" xfId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Buena" xfId="2" xr:uid="{00000000-0005-0000-0000-000000000000}"/>
    <cellStyle name="Moneda" xfId="1" builtinId="4"/>
    <cellStyle name="Moneda 2" xfId="3" xr:uid="{00000000-0005-0000-0000-000002000000}"/>
    <cellStyle name="Normal" xfId="0" builtinId="0"/>
    <cellStyle name="Porcentaje 2" xfId="4" xr:uid="{00000000-0005-0000-0000-000004000000}"/>
    <cellStyle name="Título 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420\rrhh$\Users\Daniel\Downloads\PRESUPUESTO%202018%20ver%2010%20noviembre%20s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S"/>
      <sheetName val="FUNCIONARIOS"/>
      <sheetName val="LABORALES"/>
      <sheetName val="SEDE"/>
      <sheetName val="SANTA CRUZ B1"/>
      <sheetName val="OROTAVA B2"/>
      <sheetName val="SAN MIGUEL B3"/>
      <sheetName val="ICOD B4"/>
      <sheetName val="LA LAGUNA B5"/>
      <sheetName val="112"/>
      <sheetName val="TOTAL CONSORCIO"/>
      <sheetName val="10 130"/>
      <sheetName val="10 136"/>
      <sheetName val="20 130"/>
      <sheetName val="20 136"/>
      <sheetName val="30 136"/>
      <sheetName val="40 136"/>
      <sheetName val="50 130"/>
      <sheetName val="50 136"/>
      <sheetName val="60 136"/>
      <sheetName val="70 130"/>
      <sheetName val="80 136 ARONA"/>
      <sheetName val="90 136 GUIMAR"/>
      <sheetName val="H.EXTRAS"/>
      <sheetName val="HORAS EXTRAS HASTA 1 DE ABRIL"/>
      <sheetName val="HORAS EXTRA DESDE 1 ABRIL"/>
      <sheetName val="Hoja2"/>
    </sheetNames>
    <sheetDataSet>
      <sheetData sheetId="0">
        <row r="11">
          <cell r="E11" t="str">
            <v>C.DESTINO</v>
          </cell>
        </row>
        <row r="12">
          <cell r="E12">
            <v>12</v>
          </cell>
          <cell r="F12">
            <v>3183.72</v>
          </cell>
        </row>
        <row r="13">
          <cell r="E13">
            <v>13</v>
          </cell>
          <cell r="F13">
            <v>3458.64</v>
          </cell>
        </row>
        <row r="14">
          <cell r="E14">
            <v>14</v>
          </cell>
          <cell r="F14">
            <v>3733.92</v>
          </cell>
        </row>
        <row r="15">
          <cell r="E15">
            <v>15</v>
          </cell>
          <cell r="F15">
            <v>4008.36</v>
          </cell>
        </row>
        <row r="16">
          <cell r="E16">
            <v>16</v>
          </cell>
          <cell r="F16">
            <v>4283.6400000000003</v>
          </cell>
        </row>
        <row r="17">
          <cell r="E17">
            <v>17</v>
          </cell>
          <cell r="F17">
            <v>4557.96</v>
          </cell>
        </row>
        <row r="18">
          <cell r="E18">
            <v>18</v>
          </cell>
          <cell r="F18">
            <v>4832.76</v>
          </cell>
        </row>
        <row r="19">
          <cell r="E19">
            <v>19</v>
          </cell>
          <cell r="F19">
            <v>5107.8</v>
          </cell>
        </row>
        <row r="20">
          <cell r="E20">
            <v>20</v>
          </cell>
          <cell r="F20">
            <v>5382.6</v>
          </cell>
        </row>
        <row r="21">
          <cell r="E21">
            <v>21</v>
          </cell>
          <cell r="F21">
            <v>5794.56</v>
          </cell>
        </row>
        <row r="22">
          <cell r="E22">
            <v>22</v>
          </cell>
          <cell r="F22">
            <v>6241.08</v>
          </cell>
        </row>
        <row r="23">
          <cell r="E23">
            <v>23</v>
          </cell>
          <cell r="F23">
            <v>6688.8</v>
          </cell>
        </row>
        <row r="24">
          <cell r="E24">
            <v>24</v>
          </cell>
          <cell r="F24">
            <v>7135.68</v>
          </cell>
        </row>
        <row r="25">
          <cell r="E25">
            <v>25</v>
          </cell>
          <cell r="F25">
            <v>7583.16</v>
          </cell>
        </row>
        <row r="26">
          <cell r="E26">
            <v>26</v>
          </cell>
          <cell r="F26">
            <v>8547</v>
          </cell>
        </row>
        <row r="27">
          <cell r="E27">
            <v>27</v>
          </cell>
          <cell r="F27">
            <v>9742.2000000000007</v>
          </cell>
        </row>
        <row r="28">
          <cell r="E28">
            <v>28</v>
          </cell>
          <cell r="F28">
            <v>10189.68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3"/>
  <sheetViews>
    <sheetView zoomScale="145" zoomScaleNormal="145" workbookViewId="0">
      <selection activeCell="J114" sqref="J114"/>
    </sheetView>
  </sheetViews>
  <sheetFormatPr baseColWidth="10" defaultRowHeight="15" x14ac:dyDescent="0.25"/>
  <cols>
    <col min="2" max="2" width="17.85546875" customWidth="1"/>
    <col min="3" max="3" width="14.140625" customWidth="1"/>
    <col min="4" max="4" width="16.5703125" customWidth="1"/>
    <col min="5" max="5" width="18.5703125" customWidth="1"/>
    <col min="6" max="6" width="12.5703125" customWidth="1"/>
    <col min="7" max="7" width="14.7109375" bestFit="1" customWidth="1"/>
    <col min="8" max="8" width="12" customWidth="1"/>
    <col min="9" max="9" width="13.5703125" customWidth="1"/>
    <col min="10" max="10" width="12.85546875" bestFit="1" customWidth="1"/>
    <col min="11" max="11" width="18.42578125" customWidth="1"/>
  </cols>
  <sheetData>
    <row r="1" spans="1:10" ht="15.75" thickBot="1" x14ac:dyDescent="0.3">
      <c r="A1" s="25" t="s">
        <v>48</v>
      </c>
      <c r="B1" s="26"/>
      <c r="C1" s="26"/>
      <c r="D1" s="26"/>
      <c r="E1" s="26"/>
      <c r="F1" s="26"/>
      <c r="G1" s="26"/>
      <c r="H1" s="26"/>
      <c r="I1" s="26"/>
      <c r="J1" s="27"/>
    </row>
    <row r="3" spans="1:10" x14ac:dyDescent="0.2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x14ac:dyDescent="0.25">
      <c r="A4" s="30" t="s">
        <v>1</v>
      </c>
      <c r="B4" s="30" t="s">
        <v>32</v>
      </c>
      <c r="C4" s="1" t="s">
        <v>3</v>
      </c>
      <c r="D4" s="1" t="s">
        <v>5</v>
      </c>
      <c r="E4" s="1" t="s">
        <v>5</v>
      </c>
      <c r="F4" s="30" t="s">
        <v>8</v>
      </c>
      <c r="G4" s="30" t="s">
        <v>9</v>
      </c>
      <c r="H4" s="1" t="s">
        <v>5</v>
      </c>
      <c r="I4" s="1" t="s">
        <v>12</v>
      </c>
      <c r="J4" s="1" t="s">
        <v>11</v>
      </c>
    </row>
    <row r="5" spans="1:10" ht="15.75" thickBot="1" x14ac:dyDescent="0.3">
      <c r="A5" s="24"/>
      <c r="B5" s="24"/>
      <c r="C5" s="2" t="s">
        <v>4</v>
      </c>
      <c r="D5" s="2" t="s">
        <v>6</v>
      </c>
      <c r="E5" s="2" t="s">
        <v>7</v>
      </c>
      <c r="F5" s="24"/>
      <c r="G5" s="24"/>
      <c r="H5" s="2" t="s">
        <v>10</v>
      </c>
      <c r="I5" s="2" t="s">
        <v>13</v>
      </c>
      <c r="J5" s="2" t="s">
        <v>14</v>
      </c>
    </row>
    <row r="6" spans="1:10" ht="15.75" thickBot="1" x14ac:dyDescent="0.3">
      <c r="A6" s="3" t="s">
        <v>15</v>
      </c>
      <c r="B6" s="4">
        <v>28</v>
      </c>
      <c r="C6" s="10">
        <v>14572.68</v>
      </c>
      <c r="D6" s="10">
        <v>10937.76</v>
      </c>
      <c r="E6" s="10">
        <v>33668.76</v>
      </c>
      <c r="F6" s="10">
        <v>2286.7200000000003</v>
      </c>
      <c r="G6" s="10">
        <v>3192</v>
      </c>
      <c r="H6" s="10">
        <v>0</v>
      </c>
      <c r="I6" s="10">
        <v>5652.74</v>
      </c>
      <c r="J6" s="10">
        <f>SUM(C6:I6)</f>
        <v>70310.66</v>
      </c>
    </row>
    <row r="8" spans="1:10" ht="15.75" thickBot="1" x14ac:dyDescent="0.3"/>
    <row r="9" spans="1:10" ht="15.75" thickBot="1" x14ac:dyDescent="0.3">
      <c r="A9" s="20" t="s">
        <v>16</v>
      </c>
      <c r="B9" s="21"/>
      <c r="C9" s="21"/>
      <c r="D9" s="21"/>
      <c r="E9" s="21"/>
      <c r="F9" s="21"/>
      <c r="G9" s="21"/>
      <c r="H9" s="21"/>
      <c r="I9" s="21"/>
      <c r="J9" s="28"/>
    </row>
    <row r="10" spans="1:10" x14ac:dyDescent="0.25">
      <c r="A10" s="23" t="s">
        <v>1</v>
      </c>
      <c r="B10" s="23" t="s">
        <v>32</v>
      </c>
      <c r="C10" s="1" t="s">
        <v>3</v>
      </c>
      <c r="D10" s="1" t="s">
        <v>5</v>
      </c>
      <c r="E10" s="1" t="s">
        <v>5</v>
      </c>
      <c r="F10" s="23" t="s">
        <v>8</v>
      </c>
      <c r="G10" s="23" t="s">
        <v>9</v>
      </c>
      <c r="H10" s="1" t="s">
        <v>5</v>
      </c>
      <c r="I10" s="1" t="s">
        <v>12</v>
      </c>
      <c r="J10" s="1" t="s">
        <v>11</v>
      </c>
    </row>
    <row r="11" spans="1:10" ht="15.75" thickBot="1" x14ac:dyDescent="0.3">
      <c r="A11" s="24"/>
      <c r="B11" s="24"/>
      <c r="C11" s="2" t="s">
        <v>4</v>
      </c>
      <c r="D11" s="2" t="s">
        <v>6</v>
      </c>
      <c r="E11" s="2" t="s">
        <v>7</v>
      </c>
      <c r="F11" s="24"/>
      <c r="G11" s="24"/>
      <c r="H11" s="2" t="s">
        <v>10</v>
      </c>
      <c r="I11" s="2" t="s">
        <v>17</v>
      </c>
      <c r="J11" s="2" t="s">
        <v>14</v>
      </c>
    </row>
    <row r="12" spans="1:10" ht="15.75" thickBot="1" x14ac:dyDescent="0.3">
      <c r="A12" s="3" t="s">
        <v>18</v>
      </c>
      <c r="B12" s="4">
        <v>22</v>
      </c>
      <c r="C12" s="10">
        <v>9461.0400000000009</v>
      </c>
      <c r="D12" s="10">
        <v>6699.36</v>
      </c>
      <c r="E12" s="10">
        <v>32644.92</v>
      </c>
      <c r="F12" s="10">
        <v>1518.96</v>
      </c>
      <c r="G12" s="10">
        <v>2593.44</v>
      </c>
      <c r="H12" s="10">
        <v>0</v>
      </c>
      <c r="I12" s="10">
        <v>5160.6499999999996</v>
      </c>
      <c r="J12" s="10">
        <f>SUM(C12:I12)</f>
        <v>58078.37</v>
      </c>
    </row>
    <row r="13" spans="1:10" x14ac:dyDescent="0.25">
      <c r="I13" s="5"/>
    </row>
    <row r="14" spans="1:10" ht="15.75" thickBot="1" x14ac:dyDescent="0.3"/>
    <row r="15" spans="1:10" ht="15.75" thickBot="1" x14ac:dyDescent="0.3">
      <c r="A15" s="20" t="s">
        <v>38</v>
      </c>
      <c r="B15" s="21"/>
      <c r="C15" s="21"/>
      <c r="D15" s="21"/>
      <c r="E15" s="21"/>
      <c r="F15" s="21"/>
      <c r="G15" s="21"/>
      <c r="H15" s="21"/>
      <c r="I15" s="21"/>
      <c r="J15" s="28"/>
    </row>
    <row r="16" spans="1:10" x14ac:dyDescent="0.25">
      <c r="A16" s="23" t="s">
        <v>1</v>
      </c>
      <c r="B16" s="23" t="s">
        <v>32</v>
      </c>
      <c r="C16" s="1" t="s">
        <v>3</v>
      </c>
      <c r="D16" s="1" t="s">
        <v>5</v>
      </c>
      <c r="E16" s="1" t="s">
        <v>5</v>
      </c>
      <c r="F16" s="23" t="s">
        <v>8</v>
      </c>
      <c r="G16" s="23" t="s">
        <v>9</v>
      </c>
      <c r="H16" s="1" t="s">
        <v>5</v>
      </c>
      <c r="I16" s="1" t="s">
        <v>12</v>
      </c>
      <c r="J16" s="1" t="s">
        <v>11</v>
      </c>
    </row>
    <row r="17" spans="1:11" ht="15.75" thickBot="1" x14ac:dyDescent="0.3">
      <c r="A17" s="24"/>
      <c r="B17" s="24"/>
      <c r="C17" s="2" t="s">
        <v>4</v>
      </c>
      <c r="D17" s="2" t="s">
        <v>6</v>
      </c>
      <c r="E17" s="2" t="s">
        <v>7</v>
      </c>
      <c r="F17" s="24"/>
      <c r="G17" s="24"/>
      <c r="H17" s="2" t="s">
        <v>10</v>
      </c>
      <c r="I17" s="2" t="s">
        <v>17</v>
      </c>
      <c r="J17" s="2" t="s">
        <v>14</v>
      </c>
    </row>
    <row r="18" spans="1:11" ht="15.75" thickBot="1" x14ac:dyDescent="0.3">
      <c r="A18" s="3" t="s">
        <v>18</v>
      </c>
      <c r="B18" s="4">
        <v>22</v>
      </c>
      <c r="C18" s="10">
        <v>9461.0400000000009</v>
      </c>
      <c r="D18" s="10">
        <v>6699.36</v>
      </c>
      <c r="E18" s="10">
        <v>28929.120000000003</v>
      </c>
      <c r="F18" s="10">
        <v>1518.96</v>
      </c>
      <c r="G18" s="10">
        <v>2536.44</v>
      </c>
      <c r="H18" s="10">
        <v>0</v>
      </c>
      <c r="I18" s="10">
        <v>4679.4799999999996</v>
      </c>
      <c r="J18" s="10">
        <f>SUM(C18:I18)</f>
        <v>53824.400000000009</v>
      </c>
    </row>
    <row r="19" spans="1:11" x14ac:dyDescent="0.25">
      <c r="I19" s="5"/>
    </row>
    <row r="21" spans="1:11" x14ac:dyDescent="0.25">
      <c r="A21" s="29" t="s">
        <v>19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11" x14ac:dyDescent="0.25">
      <c r="A22" s="30" t="s">
        <v>1</v>
      </c>
      <c r="B22" s="30" t="s">
        <v>32</v>
      </c>
      <c r="C22" s="1" t="s">
        <v>3</v>
      </c>
      <c r="D22" s="1" t="s">
        <v>5</v>
      </c>
      <c r="E22" s="1" t="s">
        <v>5</v>
      </c>
      <c r="F22" s="30" t="s">
        <v>8</v>
      </c>
      <c r="G22" s="30" t="s">
        <v>9</v>
      </c>
      <c r="H22" s="1" t="s">
        <v>5</v>
      </c>
      <c r="I22" s="1" t="s">
        <v>12</v>
      </c>
      <c r="J22" s="1" t="s">
        <v>11</v>
      </c>
    </row>
    <row r="23" spans="1:11" ht="15.75" thickBot="1" x14ac:dyDescent="0.3">
      <c r="A23" s="24"/>
      <c r="B23" s="24"/>
      <c r="C23" s="2" t="s">
        <v>4</v>
      </c>
      <c r="D23" s="2" t="s">
        <v>6</v>
      </c>
      <c r="E23" s="2" t="s">
        <v>7</v>
      </c>
      <c r="F23" s="24"/>
      <c r="G23" s="24"/>
      <c r="H23" s="2" t="s">
        <v>10</v>
      </c>
      <c r="I23" s="2" t="s">
        <v>17</v>
      </c>
      <c r="J23" s="2" t="s">
        <v>14</v>
      </c>
    </row>
    <row r="24" spans="1:11" ht="15.75" thickBot="1" x14ac:dyDescent="0.3">
      <c r="A24" s="3" t="s">
        <v>18</v>
      </c>
      <c r="B24" s="4">
        <v>22</v>
      </c>
      <c r="C24" s="10">
        <v>9461.0400000000009</v>
      </c>
      <c r="D24" s="10">
        <v>6699.36</v>
      </c>
      <c r="E24" s="10">
        <v>24417.239999999998</v>
      </c>
      <c r="F24" s="10">
        <v>1518.96</v>
      </c>
      <c r="G24" s="10">
        <v>1919.4</v>
      </c>
      <c r="H24" s="10">
        <v>0</v>
      </c>
      <c r="I24" s="10">
        <v>4707.8900000000003</v>
      </c>
      <c r="J24" s="10">
        <f>SUM(C24:I24)</f>
        <v>48723.89</v>
      </c>
    </row>
    <row r="25" spans="1:11" x14ac:dyDescent="0.25">
      <c r="I25" s="5"/>
    </row>
    <row r="26" spans="1:11" ht="15.75" thickBot="1" x14ac:dyDescent="0.3"/>
    <row r="27" spans="1:11" ht="15.75" thickBot="1" x14ac:dyDescent="0.3">
      <c r="A27" s="20" t="s">
        <v>20</v>
      </c>
      <c r="B27" s="21"/>
      <c r="C27" s="21"/>
      <c r="D27" s="21"/>
      <c r="E27" s="21"/>
      <c r="F27" s="21"/>
      <c r="G27" s="21"/>
      <c r="H27" s="21"/>
      <c r="I27" s="21"/>
      <c r="J27" s="28"/>
    </row>
    <row r="28" spans="1:11" x14ac:dyDescent="0.25">
      <c r="A28" s="23" t="s">
        <v>1</v>
      </c>
      <c r="B28" s="23" t="s">
        <v>32</v>
      </c>
      <c r="C28" s="1"/>
      <c r="D28" s="1" t="s">
        <v>5</v>
      </c>
      <c r="E28" s="1" t="s">
        <v>5</v>
      </c>
      <c r="F28" s="23" t="s">
        <v>8</v>
      </c>
      <c r="G28" s="23" t="s">
        <v>9</v>
      </c>
      <c r="H28" s="1" t="s">
        <v>5</v>
      </c>
      <c r="I28" s="1" t="s">
        <v>12</v>
      </c>
      <c r="J28" s="1" t="s">
        <v>11</v>
      </c>
    </row>
    <row r="29" spans="1:11" ht="15.75" thickBot="1" x14ac:dyDescent="0.3">
      <c r="A29" s="24"/>
      <c r="B29" s="24"/>
      <c r="C29" s="2" t="s">
        <v>4</v>
      </c>
      <c r="D29" s="2" t="s">
        <v>6</v>
      </c>
      <c r="E29" s="2" t="s">
        <v>7</v>
      </c>
      <c r="F29" s="24"/>
      <c r="G29" s="24"/>
      <c r="H29" s="2" t="s">
        <v>10</v>
      </c>
      <c r="I29" s="2" t="s">
        <v>17</v>
      </c>
      <c r="J29" s="2" t="s">
        <v>14</v>
      </c>
      <c r="K29" s="5"/>
    </row>
    <row r="30" spans="1:11" ht="15.75" thickBot="1" x14ac:dyDescent="0.3">
      <c r="A30" s="3" t="s">
        <v>18</v>
      </c>
      <c r="B30" s="4">
        <v>21</v>
      </c>
      <c r="C30" s="10">
        <v>9461.0400000000009</v>
      </c>
      <c r="D30" s="10">
        <v>6219.96</v>
      </c>
      <c r="E30" s="10">
        <v>21497.760000000002</v>
      </c>
      <c r="F30" s="10">
        <v>1518.96</v>
      </c>
      <c r="G30" s="10">
        <v>1919.4</v>
      </c>
      <c r="H30" s="10">
        <v>0</v>
      </c>
      <c r="I30" s="10">
        <v>4837.7299999999996</v>
      </c>
      <c r="J30" s="10">
        <f>SUM(C30:I30)</f>
        <v>45454.850000000006</v>
      </c>
    </row>
    <row r="31" spans="1:11" x14ac:dyDescent="0.25">
      <c r="I31" s="5"/>
    </row>
    <row r="32" spans="1:11" ht="15.75" thickBot="1" x14ac:dyDescent="0.3"/>
    <row r="33" spans="1:11" ht="15.75" thickBot="1" x14ac:dyDescent="0.3">
      <c r="A33" s="20" t="s">
        <v>21</v>
      </c>
      <c r="B33" s="21"/>
      <c r="C33" s="21"/>
      <c r="D33" s="21"/>
      <c r="E33" s="21"/>
      <c r="F33" s="21"/>
      <c r="G33" s="21"/>
      <c r="H33" s="21"/>
      <c r="I33" s="21"/>
      <c r="J33" s="28"/>
    </row>
    <row r="34" spans="1:11" x14ac:dyDescent="0.25">
      <c r="A34" s="23" t="s">
        <v>1</v>
      </c>
      <c r="B34" s="23" t="s">
        <v>2</v>
      </c>
      <c r="C34" s="1" t="s">
        <v>3</v>
      </c>
      <c r="D34" s="1" t="s">
        <v>5</v>
      </c>
      <c r="E34" s="1" t="s">
        <v>5</v>
      </c>
      <c r="F34" s="23" t="s">
        <v>8</v>
      </c>
      <c r="G34" s="23" t="s">
        <v>9</v>
      </c>
      <c r="H34" s="1" t="s">
        <v>5</v>
      </c>
      <c r="I34" s="1" t="s">
        <v>12</v>
      </c>
      <c r="J34" s="1" t="s">
        <v>11</v>
      </c>
    </row>
    <row r="35" spans="1:11" ht="15.75" thickBot="1" x14ac:dyDescent="0.3">
      <c r="A35" s="24"/>
      <c r="B35" s="24"/>
      <c r="C35" s="2" t="s">
        <v>4</v>
      </c>
      <c r="D35" s="2" t="s">
        <v>6</v>
      </c>
      <c r="E35" s="2" t="s">
        <v>7</v>
      </c>
      <c r="F35" s="24"/>
      <c r="G35" s="24"/>
      <c r="H35" s="2" t="s">
        <v>10</v>
      </c>
      <c r="I35" s="2" t="s">
        <v>17</v>
      </c>
      <c r="J35" s="2" t="s">
        <v>14</v>
      </c>
    </row>
    <row r="36" spans="1:11" ht="15.75" thickBot="1" x14ac:dyDescent="0.3">
      <c r="A36" s="3" t="s">
        <v>18</v>
      </c>
      <c r="B36" s="4">
        <v>20</v>
      </c>
      <c r="C36" s="10">
        <v>9461.0400000000009</v>
      </c>
      <c r="D36" s="10">
        <v>5777.76</v>
      </c>
      <c r="E36" s="10">
        <v>17251.32</v>
      </c>
      <c r="F36" s="10">
        <v>1518.96</v>
      </c>
      <c r="G36" s="10">
        <v>1425</v>
      </c>
      <c r="H36" s="10">
        <v>0</v>
      </c>
      <c r="I36" s="10">
        <v>5201.04</v>
      </c>
      <c r="J36" s="10">
        <f>SUM(C36:I36)</f>
        <v>40635.120000000003</v>
      </c>
    </row>
    <row r="38" spans="1:11" ht="15.75" thickBot="1" x14ac:dyDescent="0.3">
      <c r="K38" s="5"/>
    </row>
    <row r="39" spans="1:11" ht="15.75" thickBot="1" x14ac:dyDescent="0.3">
      <c r="A39" s="20" t="s">
        <v>33</v>
      </c>
      <c r="B39" s="21"/>
      <c r="C39" s="21"/>
      <c r="D39" s="21"/>
      <c r="E39" s="21"/>
      <c r="F39" s="21"/>
      <c r="G39" s="21"/>
      <c r="H39" s="21"/>
      <c r="I39" s="21"/>
      <c r="J39" s="28"/>
    </row>
    <row r="40" spans="1:11" x14ac:dyDescent="0.25">
      <c r="A40" s="23" t="s">
        <v>1</v>
      </c>
      <c r="B40" s="23" t="s">
        <v>2</v>
      </c>
      <c r="C40" s="1" t="s">
        <v>3</v>
      </c>
      <c r="D40" s="1" t="s">
        <v>5</v>
      </c>
      <c r="E40" s="1" t="s">
        <v>5</v>
      </c>
      <c r="F40" s="23" t="s">
        <v>8</v>
      </c>
      <c r="G40" s="23" t="s">
        <v>9</v>
      </c>
      <c r="H40" s="1" t="s">
        <v>5</v>
      </c>
      <c r="I40" s="1" t="s">
        <v>12</v>
      </c>
      <c r="J40" s="1" t="s">
        <v>11</v>
      </c>
    </row>
    <row r="41" spans="1:11" ht="15.75" thickBot="1" x14ac:dyDescent="0.3">
      <c r="A41" s="24"/>
      <c r="B41" s="24"/>
      <c r="C41" s="2" t="s">
        <v>4</v>
      </c>
      <c r="D41" s="2" t="s">
        <v>6</v>
      </c>
      <c r="E41" s="2" t="s">
        <v>7</v>
      </c>
      <c r="F41" s="24"/>
      <c r="G41" s="24"/>
      <c r="H41" s="2" t="s">
        <v>10</v>
      </c>
      <c r="I41" s="2" t="s">
        <v>17</v>
      </c>
      <c r="J41" s="2" t="s">
        <v>14</v>
      </c>
    </row>
    <row r="42" spans="1:11" ht="15.75" thickBot="1" x14ac:dyDescent="0.3">
      <c r="A42" s="3" t="s">
        <v>35</v>
      </c>
      <c r="B42" s="4">
        <v>20</v>
      </c>
      <c r="C42" s="10">
        <v>9461.0400000000009</v>
      </c>
      <c r="D42" s="10">
        <v>5777.76</v>
      </c>
      <c r="E42" s="10">
        <v>17251.32</v>
      </c>
      <c r="F42" s="10">
        <v>1518.96</v>
      </c>
      <c r="G42" s="10">
        <v>1425</v>
      </c>
      <c r="H42" s="10">
        <v>0</v>
      </c>
      <c r="I42" s="10">
        <v>5201.04</v>
      </c>
      <c r="J42" s="10">
        <f>SUM(C42:I42)</f>
        <v>40635.120000000003</v>
      </c>
    </row>
    <row r="44" spans="1:11" ht="15.75" thickBot="1" x14ac:dyDescent="0.3"/>
    <row r="45" spans="1:11" ht="15.75" thickBot="1" x14ac:dyDescent="0.3">
      <c r="A45" s="20" t="s">
        <v>23</v>
      </c>
      <c r="B45" s="21"/>
      <c r="C45" s="21"/>
      <c r="D45" s="21"/>
      <c r="E45" s="21"/>
      <c r="F45" s="21"/>
      <c r="G45" s="21"/>
      <c r="H45" s="21"/>
      <c r="I45" s="21"/>
      <c r="J45" s="22"/>
    </row>
    <row r="46" spans="1:11" x14ac:dyDescent="0.25">
      <c r="A46" s="23" t="s">
        <v>1</v>
      </c>
      <c r="B46" s="23" t="s">
        <v>2</v>
      </c>
      <c r="C46" s="1" t="s">
        <v>3</v>
      </c>
      <c r="D46" s="1" t="s">
        <v>5</v>
      </c>
      <c r="E46" s="1" t="s">
        <v>5</v>
      </c>
      <c r="F46" s="23" t="s">
        <v>8</v>
      </c>
      <c r="G46" s="23" t="s">
        <v>9</v>
      </c>
      <c r="H46" s="1" t="s">
        <v>5</v>
      </c>
      <c r="I46" s="1" t="s">
        <v>12</v>
      </c>
      <c r="J46" s="1" t="s">
        <v>11</v>
      </c>
    </row>
    <row r="47" spans="1:11" ht="15.75" thickBot="1" x14ac:dyDescent="0.3">
      <c r="A47" s="24"/>
      <c r="B47" s="24"/>
      <c r="C47" s="2" t="s">
        <v>4</v>
      </c>
      <c r="D47" s="2" t="s">
        <v>6</v>
      </c>
      <c r="E47" s="2" t="s">
        <v>7</v>
      </c>
      <c r="F47" s="24"/>
      <c r="G47" s="24"/>
      <c r="H47" s="2" t="s">
        <v>10</v>
      </c>
      <c r="I47" s="2" t="s">
        <v>17</v>
      </c>
      <c r="J47" s="2" t="s">
        <v>14</v>
      </c>
      <c r="K47" s="5"/>
    </row>
    <row r="48" spans="1:11" ht="15.75" thickBot="1" x14ac:dyDescent="0.3">
      <c r="A48" s="3" t="s">
        <v>34</v>
      </c>
      <c r="B48" s="4">
        <v>18</v>
      </c>
      <c r="C48" s="10">
        <v>7874.16</v>
      </c>
      <c r="D48" s="10">
        <v>5187.74</v>
      </c>
      <c r="E48" s="10">
        <v>17251.32</v>
      </c>
      <c r="F48" s="10">
        <v>1251.5999999999999</v>
      </c>
      <c r="G48" s="10">
        <v>1425</v>
      </c>
      <c r="H48" s="10">
        <v>2444.2800000000002</v>
      </c>
      <c r="I48" s="10">
        <v>5201.0200000000004</v>
      </c>
      <c r="J48" s="10">
        <f>SUM(C48:I48)</f>
        <v>40635.119999999995</v>
      </c>
      <c r="K48" s="5"/>
    </row>
    <row r="49" spans="1:11" x14ac:dyDescent="0.25">
      <c r="A49" s="7"/>
      <c r="B49" s="7"/>
      <c r="C49" s="17"/>
      <c r="D49" s="17"/>
      <c r="E49" s="17"/>
      <c r="F49" s="17"/>
      <c r="G49" s="17"/>
      <c r="H49" s="17"/>
      <c r="I49" s="17"/>
      <c r="J49" s="17"/>
      <c r="K49" s="5"/>
    </row>
    <row r="50" spans="1:11" ht="15.75" thickBot="1" x14ac:dyDescent="0.3"/>
    <row r="51" spans="1:11" ht="15.75" thickBot="1" x14ac:dyDescent="0.3">
      <c r="A51" s="20" t="s">
        <v>52</v>
      </c>
      <c r="B51" s="21"/>
      <c r="C51" s="21"/>
      <c r="D51" s="21"/>
      <c r="E51" s="21"/>
      <c r="F51" s="21"/>
      <c r="G51" s="21"/>
      <c r="H51" s="21"/>
      <c r="I51" s="21"/>
      <c r="J51" s="22"/>
    </row>
    <row r="52" spans="1:11" x14ac:dyDescent="0.25">
      <c r="A52" s="23" t="s">
        <v>1</v>
      </c>
      <c r="B52" s="23" t="s">
        <v>2</v>
      </c>
      <c r="C52" s="1" t="s">
        <v>3</v>
      </c>
      <c r="D52" s="1" t="s">
        <v>5</v>
      </c>
      <c r="E52" s="1" t="s">
        <v>5</v>
      </c>
      <c r="F52" s="23" t="s">
        <v>8</v>
      </c>
      <c r="G52" s="23" t="s">
        <v>9</v>
      </c>
      <c r="H52" s="1" t="s">
        <v>5</v>
      </c>
      <c r="I52" s="1" t="s">
        <v>12</v>
      </c>
      <c r="J52" s="1" t="s">
        <v>11</v>
      </c>
    </row>
    <row r="53" spans="1:11" ht="15.75" thickBot="1" x14ac:dyDescent="0.3">
      <c r="A53" s="24"/>
      <c r="B53" s="24"/>
      <c r="C53" s="2" t="s">
        <v>4</v>
      </c>
      <c r="D53" s="2" t="s">
        <v>6</v>
      </c>
      <c r="E53" s="2" t="s">
        <v>7</v>
      </c>
      <c r="F53" s="24"/>
      <c r="G53" s="24"/>
      <c r="H53" s="2" t="s">
        <v>10</v>
      </c>
      <c r="I53" s="2" t="s">
        <v>17</v>
      </c>
      <c r="J53" s="2" t="s">
        <v>14</v>
      </c>
    </row>
    <row r="54" spans="1:11" ht="15.75" thickBot="1" x14ac:dyDescent="0.3">
      <c r="A54" s="3" t="s">
        <v>15</v>
      </c>
      <c r="B54" s="4">
        <v>28</v>
      </c>
      <c r="C54" s="10">
        <v>14572.68</v>
      </c>
      <c r="D54" s="10">
        <v>10937.76</v>
      </c>
      <c r="E54" s="10">
        <v>22827.84</v>
      </c>
      <c r="F54" s="10">
        <v>2536.44</v>
      </c>
      <c r="G54" s="10">
        <v>3192</v>
      </c>
      <c r="H54" s="10">
        <v>0</v>
      </c>
      <c r="I54" s="10">
        <v>6923.8</v>
      </c>
      <c r="J54" s="10">
        <f>SUM(C54:I54)</f>
        <v>60990.520000000004</v>
      </c>
    </row>
    <row r="56" spans="1:11" ht="15.75" thickBot="1" x14ac:dyDescent="0.3">
      <c r="A56" s="18"/>
      <c r="B56" s="19"/>
      <c r="C56" s="17"/>
      <c r="D56" s="17"/>
      <c r="E56" s="17"/>
      <c r="F56" s="17"/>
      <c r="G56" s="17"/>
      <c r="H56" s="17"/>
      <c r="I56" s="17"/>
      <c r="J56" s="17"/>
    </row>
    <row r="57" spans="1:11" ht="15.75" thickBot="1" x14ac:dyDescent="0.3">
      <c r="A57" s="25" t="s">
        <v>51</v>
      </c>
      <c r="B57" s="26"/>
      <c r="C57" s="26"/>
      <c r="D57" s="26"/>
      <c r="E57" s="26"/>
      <c r="F57" s="26"/>
      <c r="G57" s="26"/>
      <c r="H57" s="26"/>
      <c r="I57" s="26"/>
      <c r="J57" s="27"/>
    </row>
    <row r="58" spans="1:11" ht="15.75" thickBot="1" x14ac:dyDescent="0.3">
      <c r="A58" s="18"/>
      <c r="B58" s="19"/>
      <c r="C58" s="17"/>
      <c r="D58" s="17"/>
      <c r="E58" s="17"/>
      <c r="F58" s="17"/>
      <c r="G58" s="17"/>
      <c r="H58" s="17"/>
      <c r="I58" s="17"/>
      <c r="J58" s="17"/>
    </row>
    <row r="59" spans="1:11" ht="15.75" thickBot="1" x14ac:dyDescent="0.3">
      <c r="A59" s="20" t="s">
        <v>42</v>
      </c>
      <c r="B59" s="21"/>
      <c r="C59" s="21"/>
      <c r="D59" s="21"/>
      <c r="E59" s="21"/>
      <c r="F59" s="21"/>
      <c r="G59" s="21"/>
      <c r="H59" s="21"/>
      <c r="I59" s="21"/>
      <c r="J59" s="22"/>
    </row>
    <row r="60" spans="1:11" x14ac:dyDescent="0.25">
      <c r="A60" s="23" t="s">
        <v>1</v>
      </c>
      <c r="B60" s="23" t="s">
        <v>2</v>
      </c>
      <c r="C60" s="1" t="s">
        <v>3</v>
      </c>
      <c r="D60" s="1" t="s">
        <v>5</v>
      </c>
      <c r="E60" s="1" t="s">
        <v>5</v>
      </c>
      <c r="F60" s="23" t="s">
        <v>8</v>
      </c>
      <c r="G60" s="23" t="s">
        <v>9</v>
      </c>
      <c r="H60" s="1" t="s">
        <v>5</v>
      </c>
      <c r="I60" s="1" t="s">
        <v>12</v>
      </c>
      <c r="J60" s="1" t="s">
        <v>11</v>
      </c>
    </row>
    <row r="61" spans="1:11" ht="15.75" thickBot="1" x14ac:dyDescent="0.3">
      <c r="A61" s="24"/>
      <c r="B61" s="24"/>
      <c r="C61" s="2" t="s">
        <v>4</v>
      </c>
      <c r="D61" s="2" t="s">
        <v>6</v>
      </c>
      <c r="E61" s="2" t="s">
        <v>7</v>
      </c>
      <c r="F61" s="24"/>
      <c r="G61" s="24"/>
      <c r="H61" s="2" t="s">
        <v>10</v>
      </c>
      <c r="I61" s="2" t="s">
        <v>17</v>
      </c>
      <c r="J61" s="2" t="s">
        <v>14</v>
      </c>
    </row>
    <row r="62" spans="1:11" ht="15.75" thickBot="1" x14ac:dyDescent="0.3">
      <c r="A62" s="3" t="s">
        <v>18</v>
      </c>
      <c r="B62" s="4">
        <v>21</v>
      </c>
      <c r="C62" s="10">
        <v>9461.0400000000009</v>
      </c>
      <c r="D62" s="10">
        <v>6219.96</v>
      </c>
      <c r="E62" s="10">
        <v>21497.760000000002</v>
      </c>
      <c r="F62" s="10">
        <v>1518.96</v>
      </c>
      <c r="G62" s="10">
        <v>1919.4</v>
      </c>
      <c r="H62" s="10">
        <v>0</v>
      </c>
      <c r="I62" s="10">
        <v>4837.7299999999996</v>
      </c>
      <c r="J62" s="10">
        <f>SUM(C62:I62)</f>
        <v>45454.850000000006</v>
      </c>
      <c r="K62" s="5"/>
    </row>
    <row r="63" spans="1:11" x14ac:dyDescent="0.25">
      <c r="A63" s="7"/>
      <c r="B63" s="7"/>
      <c r="C63" s="9"/>
      <c r="D63" s="9"/>
      <c r="E63" s="9"/>
      <c r="F63" s="9"/>
      <c r="G63" s="8"/>
      <c r="H63" s="8"/>
      <c r="I63" s="9"/>
      <c r="J63" s="8"/>
    </row>
    <row r="64" spans="1:11" ht="15.75" thickBot="1" x14ac:dyDescent="0.3"/>
    <row r="65" spans="1:10" ht="15.75" thickBot="1" x14ac:dyDescent="0.3">
      <c r="A65" s="25" t="s">
        <v>46</v>
      </c>
      <c r="B65" s="26"/>
      <c r="C65" s="26"/>
      <c r="D65" s="26"/>
      <c r="E65" s="26"/>
      <c r="F65" s="26"/>
      <c r="G65" s="26"/>
      <c r="H65" s="26"/>
      <c r="I65" s="26"/>
      <c r="J65" s="27"/>
    </row>
    <row r="66" spans="1:10" ht="15.75" thickBot="1" x14ac:dyDescent="0.3"/>
    <row r="67" spans="1:10" ht="15.75" thickBot="1" x14ac:dyDescent="0.3">
      <c r="A67" s="20" t="s">
        <v>53</v>
      </c>
      <c r="B67" s="21"/>
      <c r="C67" s="21"/>
      <c r="D67" s="21"/>
      <c r="E67" s="21"/>
      <c r="F67" s="21"/>
      <c r="G67" s="21"/>
      <c r="H67" s="21"/>
      <c r="I67" s="21"/>
      <c r="J67" s="22"/>
    </row>
    <row r="68" spans="1:10" x14ac:dyDescent="0.25">
      <c r="A68" s="23" t="s">
        <v>1</v>
      </c>
      <c r="B68" s="23" t="s">
        <v>2</v>
      </c>
      <c r="C68" s="1" t="s">
        <v>3</v>
      </c>
      <c r="D68" s="1" t="s">
        <v>5</v>
      </c>
      <c r="E68" s="1" t="s">
        <v>5</v>
      </c>
      <c r="F68" s="23" t="s">
        <v>8</v>
      </c>
      <c r="G68" s="23" t="s">
        <v>9</v>
      </c>
      <c r="H68" s="1" t="s">
        <v>5</v>
      </c>
      <c r="I68" s="1" t="s">
        <v>12</v>
      </c>
      <c r="J68" s="1" t="s">
        <v>11</v>
      </c>
    </row>
    <row r="69" spans="1:10" ht="15.75" thickBot="1" x14ac:dyDescent="0.3">
      <c r="A69" s="24"/>
      <c r="B69" s="24"/>
      <c r="C69" s="2" t="s">
        <v>4</v>
      </c>
      <c r="D69" s="2" t="s">
        <v>6</v>
      </c>
      <c r="E69" s="2" t="s">
        <v>7</v>
      </c>
      <c r="F69" s="24"/>
      <c r="G69" s="24"/>
      <c r="H69" s="2" t="s">
        <v>10</v>
      </c>
      <c r="I69" s="2" t="s">
        <v>17</v>
      </c>
      <c r="J69" s="2" t="s">
        <v>14</v>
      </c>
    </row>
    <row r="70" spans="1:10" ht="15.75" thickBot="1" x14ac:dyDescent="0.3">
      <c r="A70" s="3" t="s">
        <v>15</v>
      </c>
      <c r="B70" s="4">
        <v>24</v>
      </c>
      <c r="C70" s="10">
        <v>14572.68</v>
      </c>
      <c r="D70" s="10">
        <v>7659.48</v>
      </c>
      <c r="E70" s="10">
        <v>13270.2</v>
      </c>
      <c r="F70" s="10">
        <v>2536.44</v>
      </c>
      <c r="G70" s="10">
        <v>4389</v>
      </c>
      <c r="H70" s="10">
        <v>0</v>
      </c>
      <c r="I70" s="10">
        <v>4987.04</v>
      </c>
      <c r="J70" s="10">
        <f>SUM(C70:I70)</f>
        <v>47414.840000000004</v>
      </c>
    </row>
    <row r="71" spans="1:10" ht="15.75" thickBot="1" x14ac:dyDescent="0.3"/>
    <row r="72" spans="1:10" ht="15.75" thickBot="1" x14ac:dyDescent="0.3">
      <c r="A72" s="20" t="s">
        <v>36</v>
      </c>
      <c r="B72" s="21"/>
      <c r="C72" s="21"/>
      <c r="D72" s="21"/>
      <c r="E72" s="21"/>
      <c r="F72" s="21"/>
      <c r="G72" s="21"/>
      <c r="H72" s="21"/>
      <c r="I72" s="21"/>
      <c r="J72" s="22"/>
    </row>
    <row r="73" spans="1:10" x14ac:dyDescent="0.25">
      <c r="A73" s="23" t="s">
        <v>1</v>
      </c>
      <c r="B73" s="23" t="s">
        <v>2</v>
      </c>
      <c r="C73" s="1" t="s">
        <v>3</v>
      </c>
      <c r="D73" s="1" t="s">
        <v>5</v>
      </c>
      <c r="E73" s="1" t="s">
        <v>5</v>
      </c>
      <c r="F73" s="23" t="s">
        <v>8</v>
      </c>
      <c r="G73" s="23" t="s">
        <v>9</v>
      </c>
      <c r="H73" s="1" t="s">
        <v>5</v>
      </c>
      <c r="I73" s="1" t="s">
        <v>12</v>
      </c>
      <c r="J73" s="1" t="s">
        <v>11</v>
      </c>
    </row>
    <row r="74" spans="1:10" ht="15.75" thickBot="1" x14ac:dyDescent="0.3">
      <c r="A74" s="24"/>
      <c r="B74" s="24"/>
      <c r="C74" s="2" t="s">
        <v>4</v>
      </c>
      <c r="D74" s="2" t="s">
        <v>6</v>
      </c>
      <c r="E74" s="2" t="s">
        <v>7</v>
      </c>
      <c r="F74" s="24"/>
      <c r="G74" s="24"/>
      <c r="H74" s="2" t="s">
        <v>10</v>
      </c>
      <c r="I74" s="2" t="s">
        <v>17</v>
      </c>
      <c r="J74" s="2" t="s">
        <v>14</v>
      </c>
    </row>
    <row r="75" spans="1:10" ht="15.75" thickBot="1" x14ac:dyDescent="0.3">
      <c r="A75" s="3" t="s">
        <v>15</v>
      </c>
      <c r="B75" s="4">
        <v>24</v>
      </c>
      <c r="C75" s="10">
        <v>14572.68</v>
      </c>
      <c r="D75" s="10">
        <v>7659.48</v>
      </c>
      <c r="E75" s="10">
        <v>13270.2</v>
      </c>
      <c r="F75" s="10">
        <v>2536.44</v>
      </c>
      <c r="G75" s="10">
        <v>4389</v>
      </c>
      <c r="H75" s="10">
        <v>0</v>
      </c>
      <c r="I75" s="10">
        <v>4987.04</v>
      </c>
      <c r="J75" s="10">
        <f>SUM(C75:I75)</f>
        <v>47414.840000000004</v>
      </c>
    </row>
    <row r="76" spans="1:10" ht="15.75" thickBot="1" x14ac:dyDescent="0.3">
      <c r="A76" s="7"/>
      <c r="B76" s="7"/>
      <c r="C76" s="9"/>
      <c r="D76" s="9"/>
      <c r="E76" s="9"/>
      <c r="F76" s="9"/>
      <c r="G76" s="8"/>
      <c r="H76" s="8"/>
      <c r="I76" s="9"/>
      <c r="J76" s="8"/>
    </row>
    <row r="77" spans="1:10" ht="15.75" thickBot="1" x14ac:dyDescent="0.3">
      <c r="A77" s="25" t="s">
        <v>47</v>
      </c>
      <c r="B77" s="26"/>
      <c r="C77" s="26"/>
      <c r="D77" s="26"/>
      <c r="E77" s="26"/>
      <c r="F77" s="26"/>
      <c r="G77" s="26"/>
      <c r="H77" s="26"/>
      <c r="I77" s="26"/>
      <c r="J77" s="27"/>
    </row>
    <row r="78" spans="1:10" x14ac:dyDescent="0.25">
      <c r="A78" s="7"/>
      <c r="B78" s="7"/>
      <c r="C78" s="9"/>
      <c r="D78" s="9"/>
      <c r="E78" s="9"/>
      <c r="F78" s="9"/>
      <c r="G78" s="8"/>
      <c r="H78" s="8"/>
      <c r="I78" s="9"/>
      <c r="J78" s="8"/>
    </row>
    <row r="79" spans="1:10" ht="15.75" thickBot="1" x14ac:dyDescent="0.3">
      <c r="A79" s="7"/>
      <c r="B79" s="7"/>
      <c r="C79" s="9"/>
      <c r="D79" s="9"/>
      <c r="E79" s="9"/>
      <c r="F79" s="9"/>
      <c r="G79" s="8"/>
      <c r="H79" s="8"/>
      <c r="I79" s="9"/>
      <c r="J79" s="8"/>
    </row>
    <row r="80" spans="1:10" ht="15.75" thickBot="1" x14ac:dyDescent="0.3">
      <c r="A80" s="20" t="s">
        <v>40</v>
      </c>
      <c r="B80" s="21"/>
      <c r="C80" s="21"/>
      <c r="D80" s="21"/>
      <c r="E80" s="21"/>
      <c r="F80" s="21"/>
      <c r="G80" s="21"/>
      <c r="H80" s="21"/>
      <c r="I80" s="21"/>
      <c r="J80" s="22"/>
    </row>
    <row r="81" spans="1:10" x14ac:dyDescent="0.25">
      <c r="A81" s="23" t="s">
        <v>1</v>
      </c>
      <c r="B81" s="23" t="s">
        <v>2</v>
      </c>
      <c r="C81" s="1" t="s">
        <v>3</v>
      </c>
      <c r="D81" s="1" t="s">
        <v>5</v>
      </c>
      <c r="E81" s="1" t="s">
        <v>5</v>
      </c>
      <c r="F81" s="23" t="s">
        <v>8</v>
      </c>
      <c r="G81" s="23" t="s">
        <v>9</v>
      </c>
      <c r="H81" s="1" t="s">
        <v>5</v>
      </c>
      <c r="I81" s="1" t="s">
        <v>12</v>
      </c>
      <c r="J81" s="1" t="s">
        <v>11</v>
      </c>
    </row>
    <row r="82" spans="1:10" ht="15.75" thickBot="1" x14ac:dyDescent="0.3">
      <c r="A82" s="24"/>
      <c r="B82" s="24"/>
      <c r="C82" s="2" t="s">
        <v>4</v>
      </c>
      <c r="D82" s="2" t="s">
        <v>6</v>
      </c>
      <c r="E82" s="2" t="s">
        <v>7</v>
      </c>
      <c r="F82" s="24"/>
      <c r="G82" s="24"/>
      <c r="H82" s="2" t="s">
        <v>10</v>
      </c>
      <c r="I82" s="2" t="s">
        <v>17</v>
      </c>
      <c r="J82" s="2" t="s">
        <v>14</v>
      </c>
    </row>
    <row r="83" spans="1:10" ht="15.75" thickBot="1" x14ac:dyDescent="0.3">
      <c r="A83" s="3" t="s">
        <v>15</v>
      </c>
      <c r="B83" s="4">
        <v>24</v>
      </c>
      <c r="C83" s="10">
        <v>14572.68</v>
      </c>
      <c r="D83" s="10">
        <v>7659.48</v>
      </c>
      <c r="E83" s="10">
        <v>13270.2</v>
      </c>
      <c r="F83" s="10">
        <v>2536.44</v>
      </c>
      <c r="G83" s="10">
        <v>4389</v>
      </c>
      <c r="H83" s="10">
        <v>0</v>
      </c>
      <c r="I83" s="10">
        <v>4987.04</v>
      </c>
      <c r="J83" s="10">
        <f>SUM(C83:I83)</f>
        <v>47414.840000000004</v>
      </c>
    </row>
    <row r="84" spans="1:10" ht="15.75" thickBot="1" x14ac:dyDescent="0.3"/>
    <row r="85" spans="1:10" ht="15.75" thickBot="1" x14ac:dyDescent="0.3">
      <c r="A85" s="20" t="s">
        <v>54</v>
      </c>
      <c r="B85" s="21"/>
      <c r="C85" s="21"/>
      <c r="D85" s="21"/>
      <c r="E85" s="21"/>
      <c r="F85" s="21"/>
      <c r="G85" s="21"/>
      <c r="H85" s="21"/>
      <c r="I85" s="21"/>
      <c r="J85" s="22"/>
    </row>
    <row r="86" spans="1:10" x14ac:dyDescent="0.25">
      <c r="A86" s="23" t="s">
        <v>1</v>
      </c>
      <c r="B86" s="23" t="s">
        <v>2</v>
      </c>
      <c r="C86" s="1" t="s">
        <v>3</v>
      </c>
      <c r="D86" s="1" t="s">
        <v>5</v>
      </c>
      <c r="E86" s="1" t="s">
        <v>5</v>
      </c>
      <c r="F86" s="23" t="s">
        <v>8</v>
      </c>
      <c r="G86" s="23" t="s">
        <v>9</v>
      </c>
      <c r="H86" s="1" t="s">
        <v>5</v>
      </c>
      <c r="I86" s="1" t="s">
        <v>12</v>
      </c>
      <c r="J86" s="1" t="s">
        <v>11</v>
      </c>
    </row>
    <row r="87" spans="1:10" ht="15.75" thickBot="1" x14ac:dyDescent="0.3">
      <c r="A87" s="24"/>
      <c r="B87" s="24"/>
      <c r="C87" s="2" t="s">
        <v>4</v>
      </c>
      <c r="D87" s="2" t="s">
        <v>6</v>
      </c>
      <c r="E87" s="2" t="s">
        <v>7</v>
      </c>
      <c r="F87" s="24"/>
      <c r="G87" s="24"/>
      <c r="H87" s="2" t="s">
        <v>10</v>
      </c>
      <c r="I87" s="2" t="s">
        <v>17</v>
      </c>
      <c r="J87" s="2" t="s">
        <v>14</v>
      </c>
    </row>
    <row r="88" spans="1:10" ht="15.75" thickBot="1" x14ac:dyDescent="0.3">
      <c r="A88" s="3" t="s">
        <v>15</v>
      </c>
      <c r="B88" s="4">
        <v>22</v>
      </c>
      <c r="C88" s="10">
        <v>14572.68</v>
      </c>
      <c r="D88" s="10">
        <v>6699.36</v>
      </c>
      <c r="E88" s="10">
        <v>11413.92</v>
      </c>
      <c r="F88" s="10">
        <v>2536.44</v>
      </c>
      <c r="G88" s="10">
        <v>4389</v>
      </c>
      <c r="H88" s="10">
        <v>0</v>
      </c>
      <c r="I88" s="10">
        <v>4517.6400000000003</v>
      </c>
      <c r="J88" s="10">
        <f>SUM(C88:I88)</f>
        <v>44129.04</v>
      </c>
    </row>
    <row r="91" spans="1:10" ht="15.75" thickBot="1" x14ac:dyDescent="0.3"/>
    <row r="92" spans="1:10" ht="15.75" thickBot="1" x14ac:dyDescent="0.3">
      <c r="A92" s="20" t="s">
        <v>41</v>
      </c>
      <c r="B92" s="21"/>
      <c r="C92" s="21"/>
      <c r="D92" s="21"/>
      <c r="E92" s="21"/>
      <c r="F92" s="21"/>
      <c r="G92" s="21"/>
      <c r="H92" s="21"/>
      <c r="I92" s="21"/>
      <c r="J92" s="22"/>
    </row>
    <row r="93" spans="1:10" x14ac:dyDescent="0.25">
      <c r="A93" s="23" t="s">
        <v>1</v>
      </c>
      <c r="B93" s="23" t="s">
        <v>2</v>
      </c>
      <c r="C93" s="1" t="s">
        <v>3</v>
      </c>
      <c r="D93" s="1" t="s">
        <v>5</v>
      </c>
      <c r="E93" s="1" t="s">
        <v>5</v>
      </c>
      <c r="F93" s="23" t="s">
        <v>8</v>
      </c>
      <c r="G93" s="23" t="s">
        <v>9</v>
      </c>
      <c r="H93" s="1" t="s">
        <v>5</v>
      </c>
      <c r="I93" s="1" t="s">
        <v>12</v>
      </c>
      <c r="J93" s="1" t="s">
        <v>11</v>
      </c>
    </row>
    <row r="94" spans="1:10" ht="15.75" thickBot="1" x14ac:dyDescent="0.3">
      <c r="A94" s="24"/>
      <c r="B94" s="24"/>
      <c r="C94" s="2" t="s">
        <v>4</v>
      </c>
      <c r="D94" s="2" t="s">
        <v>6</v>
      </c>
      <c r="E94" s="2" t="s">
        <v>7</v>
      </c>
      <c r="F94" s="24"/>
      <c r="G94" s="24"/>
      <c r="H94" s="2" t="s">
        <v>10</v>
      </c>
      <c r="I94" s="2" t="s">
        <v>17</v>
      </c>
      <c r="J94" s="2" t="s">
        <v>14</v>
      </c>
    </row>
    <row r="95" spans="1:10" ht="15.75" thickBot="1" x14ac:dyDescent="0.3">
      <c r="A95" s="3" t="s">
        <v>15</v>
      </c>
      <c r="B95" s="4">
        <v>24</v>
      </c>
      <c r="C95" s="10">
        <v>14572.68</v>
      </c>
      <c r="D95" s="10">
        <v>7659.48</v>
      </c>
      <c r="E95" s="10">
        <v>13270.2</v>
      </c>
      <c r="F95" s="10">
        <v>2536.44</v>
      </c>
      <c r="G95" s="10">
        <v>4389</v>
      </c>
      <c r="H95" s="10">
        <v>0</v>
      </c>
      <c r="I95" s="10">
        <v>4987.04</v>
      </c>
      <c r="J95" s="10">
        <f>SUM(C95:I95)</f>
        <v>47414.840000000004</v>
      </c>
    </row>
    <row r="96" spans="1:10" x14ac:dyDescent="0.25">
      <c r="A96" s="7"/>
      <c r="B96" s="7"/>
      <c r="C96" s="17"/>
      <c r="D96" s="17"/>
      <c r="E96" s="17"/>
      <c r="F96" s="17"/>
      <c r="G96" s="17"/>
      <c r="H96" s="17"/>
      <c r="I96" s="17"/>
      <c r="J96" s="17"/>
    </row>
    <row r="97" spans="1:10" ht="15.75" thickBot="1" x14ac:dyDescent="0.3"/>
    <row r="98" spans="1:10" ht="15.75" thickBot="1" x14ac:dyDescent="0.3">
      <c r="A98" s="20" t="s">
        <v>24</v>
      </c>
      <c r="B98" s="21"/>
      <c r="C98" s="21"/>
      <c r="D98" s="21"/>
      <c r="E98" s="21"/>
      <c r="F98" s="21"/>
      <c r="G98" s="21"/>
      <c r="H98" s="21"/>
      <c r="I98" s="21"/>
      <c r="J98" s="22"/>
    </row>
    <row r="99" spans="1:10" x14ac:dyDescent="0.25">
      <c r="A99" s="23" t="s">
        <v>1</v>
      </c>
      <c r="B99" s="23" t="s">
        <v>2</v>
      </c>
      <c r="C99" s="1" t="s">
        <v>3</v>
      </c>
      <c r="D99" s="1" t="s">
        <v>5</v>
      </c>
      <c r="E99" s="1" t="s">
        <v>5</v>
      </c>
      <c r="F99" s="23" t="s">
        <v>8</v>
      </c>
      <c r="G99" s="23" t="s">
        <v>9</v>
      </c>
      <c r="H99" s="1" t="s">
        <v>5</v>
      </c>
      <c r="I99" s="1" t="s">
        <v>12</v>
      </c>
      <c r="J99" s="1" t="s">
        <v>11</v>
      </c>
    </row>
    <row r="100" spans="1:10" ht="15.75" thickBot="1" x14ac:dyDescent="0.3">
      <c r="A100" s="24"/>
      <c r="B100" s="24"/>
      <c r="C100" s="2" t="s">
        <v>4</v>
      </c>
      <c r="D100" s="2" t="s">
        <v>6</v>
      </c>
      <c r="E100" s="2" t="s">
        <v>7</v>
      </c>
      <c r="F100" s="24"/>
      <c r="G100" s="24"/>
      <c r="H100" s="2" t="s">
        <v>10</v>
      </c>
      <c r="I100" s="2" t="s">
        <v>17</v>
      </c>
      <c r="J100" s="2" t="s">
        <v>14</v>
      </c>
    </row>
    <row r="101" spans="1:10" ht="15.75" thickBot="1" x14ac:dyDescent="0.3">
      <c r="A101" s="3" t="s">
        <v>18</v>
      </c>
      <c r="B101" s="4">
        <v>20</v>
      </c>
      <c r="C101" s="10">
        <v>9461.0400000000009</v>
      </c>
      <c r="D101" s="10">
        <v>5777.76</v>
      </c>
      <c r="E101" s="10">
        <v>7166.88</v>
      </c>
      <c r="F101" s="10">
        <v>1518.96</v>
      </c>
      <c r="G101" s="10">
        <v>2977.56</v>
      </c>
      <c r="H101" s="10">
        <v>0</v>
      </c>
      <c r="I101" s="10">
        <v>3520.3</v>
      </c>
      <c r="J101" s="10">
        <f>SUM(C101:I101)</f>
        <v>30422.5</v>
      </c>
    </row>
    <row r="102" spans="1:10" x14ac:dyDescent="0.25">
      <c r="A102" s="7"/>
      <c r="B102" s="7"/>
      <c r="C102" s="8"/>
      <c r="D102" s="8"/>
      <c r="E102" s="8"/>
      <c r="F102" s="8"/>
      <c r="G102" s="8"/>
      <c r="H102" s="8"/>
      <c r="I102" s="8"/>
      <c r="J102" s="8"/>
    </row>
    <row r="103" spans="1:10" ht="15.75" thickBot="1" x14ac:dyDescent="0.3"/>
    <row r="104" spans="1:10" ht="15.75" thickBot="1" x14ac:dyDescent="0.3">
      <c r="A104" s="20" t="s">
        <v>43</v>
      </c>
      <c r="B104" s="21"/>
      <c r="C104" s="21"/>
      <c r="D104" s="21"/>
      <c r="E104" s="21"/>
      <c r="F104" s="21"/>
      <c r="G104" s="21"/>
      <c r="H104" s="21"/>
      <c r="I104" s="21"/>
      <c r="J104" s="22"/>
    </row>
    <row r="105" spans="1:10" x14ac:dyDescent="0.25">
      <c r="A105" s="23" t="s">
        <v>1</v>
      </c>
      <c r="B105" s="23" t="s">
        <v>2</v>
      </c>
      <c r="C105" s="1" t="s">
        <v>3</v>
      </c>
      <c r="D105" s="1" t="s">
        <v>5</v>
      </c>
      <c r="E105" s="1" t="s">
        <v>5</v>
      </c>
      <c r="F105" s="23" t="s">
        <v>8</v>
      </c>
      <c r="G105" s="23" t="s">
        <v>9</v>
      </c>
      <c r="H105" s="1" t="s">
        <v>5</v>
      </c>
      <c r="I105" s="1" t="s">
        <v>12</v>
      </c>
      <c r="J105" s="1" t="s">
        <v>11</v>
      </c>
    </row>
    <row r="106" spans="1:10" ht="15.75" thickBot="1" x14ac:dyDescent="0.3">
      <c r="A106" s="24"/>
      <c r="B106" s="24"/>
      <c r="C106" s="2" t="s">
        <v>4</v>
      </c>
      <c r="D106" s="2" t="s">
        <v>6</v>
      </c>
      <c r="E106" s="2" t="s">
        <v>7</v>
      </c>
      <c r="F106" s="24"/>
      <c r="G106" s="24"/>
      <c r="H106" s="2" t="s">
        <v>10</v>
      </c>
      <c r="I106" s="2" t="s">
        <v>17</v>
      </c>
      <c r="J106" s="2" t="s">
        <v>14</v>
      </c>
    </row>
    <row r="107" spans="1:10" ht="15.75" thickBot="1" x14ac:dyDescent="0.3">
      <c r="A107" s="3" t="s">
        <v>22</v>
      </c>
      <c r="B107" s="4">
        <v>18</v>
      </c>
      <c r="C107" s="10">
        <v>7874.16</v>
      </c>
      <c r="D107" s="10">
        <v>5187.84</v>
      </c>
      <c r="E107" s="10">
        <v>8494.08</v>
      </c>
      <c r="F107" s="10">
        <v>1240.44</v>
      </c>
      <c r="G107" s="10">
        <v>2615.52</v>
      </c>
      <c r="H107" s="10">
        <v>0</v>
      </c>
      <c r="I107" s="10">
        <v>3580.72</v>
      </c>
      <c r="J107" s="10">
        <f>SUM(C107:I107)</f>
        <v>28992.760000000002</v>
      </c>
    </row>
    <row r="108" spans="1:10" x14ac:dyDescent="0.25">
      <c r="A108" s="7"/>
      <c r="B108" s="7"/>
      <c r="C108" s="17"/>
      <c r="D108" s="17"/>
      <c r="E108" s="17"/>
      <c r="F108" s="17"/>
      <c r="G108" s="17"/>
      <c r="H108" s="17"/>
      <c r="I108" s="17"/>
      <c r="J108" s="17"/>
    </row>
    <row r="109" spans="1:10" ht="15.75" thickBot="1" x14ac:dyDescent="0.3">
      <c r="D109" s="8"/>
      <c r="E109" s="8"/>
      <c r="F109" s="8"/>
      <c r="G109" s="8"/>
      <c r="H109" s="8"/>
      <c r="I109" s="8"/>
      <c r="J109" s="8"/>
    </row>
    <row r="110" spans="1:10" ht="24.75" customHeight="1" thickBot="1" x14ac:dyDescent="0.3">
      <c r="A110" s="20" t="s">
        <v>55</v>
      </c>
      <c r="B110" s="21"/>
      <c r="C110" s="21"/>
      <c r="D110" s="21"/>
      <c r="E110" s="21"/>
      <c r="F110" s="21"/>
      <c r="G110" s="21"/>
      <c r="H110" s="21"/>
      <c r="I110" s="21"/>
      <c r="J110" s="22"/>
    </row>
    <row r="111" spans="1:10" x14ac:dyDescent="0.25">
      <c r="A111" s="23" t="s">
        <v>1</v>
      </c>
      <c r="B111" s="23" t="s">
        <v>2</v>
      </c>
      <c r="C111" s="1" t="s">
        <v>3</v>
      </c>
      <c r="D111" s="1" t="s">
        <v>5</v>
      </c>
      <c r="E111" s="1" t="s">
        <v>5</v>
      </c>
      <c r="F111" s="23" t="s">
        <v>8</v>
      </c>
      <c r="G111" s="23" t="s">
        <v>9</v>
      </c>
      <c r="H111" s="1" t="s">
        <v>5</v>
      </c>
      <c r="I111" s="1" t="s">
        <v>12</v>
      </c>
      <c r="J111" s="1" t="s">
        <v>11</v>
      </c>
    </row>
    <row r="112" spans="1:10" ht="15.75" thickBot="1" x14ac:dyDescent="0.3">
      <c r="A112" s="24"/>
      <c r="B112" s="24"/>
      <c r="C112" s="2" t="s">
        <v>4</v>
      </c>
      <c r="D112" s="2" t="s">
        <v>6</v>
      </c>
      <c r="E112" s="2" t="s">
        <v>7</v>
      </c>
      <c r="F112" s="24"/>
      <c r="G112" s="24"/>
      <c r="H112" s="2" t="s">
        <v>10</v>
      </c>
      <c r="I112" s="2" t="s">
        <v>17</v>
      </c>
      <c r="J112" s="2" t="s">
        <v>14</v>
      </c>
    </row>
    <row r="113" spans="1:10" ht="15.75" thickBot="1" x14ac:dyDescent="0.3">
      <c r="A113" s="3" t="s">
        <v>22</v>
      </c>
      <c r="B113" s="4">
        <v>16</v>
      </c>
      <c r="C113" s="10">
        <v>7874.16</v>
      </c>
      <c r="D113" s="10">
        <v>4598.28</v>
      </c>
      <c r="E113" s="10">
        <v>7432.32</v>
      </c>
      <c r="F113" s="10">
        <v>1240.44</v>
      </c>
      <c r="G113" s="10">
        <v>2615.52</v>
      </c>
      <c r="H113" s="10">
        <v>0</v>
      </c>
      <c r="I113" s="10">
        <v>3305.5</v>
      </c>
      <c r="J113" s="10">
        <f>SUM(C113:I113)</f>
        <v>27066.219999999998</v>
      </c>
    </row>
    <row r="114" spans="1:10" ht="15.75" thickBot="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5.75" thickBot="1" x14ac:dyDescent="0.3">
      <c r="A115" s="20" t="s">
        <v>56</v>
      </c>
      <c r="B115" s="21"/>
      <c r="C115" s="21"/>
      <c r="D115" s="21"/>
      <c r="E115" s="21"/>
      <c r="F115" s="21"/>
      <c r="G115" s="21"/>
      <c r="H115" s="21"/>
      <c r="I115" s="21"/>
      <c r="J115" s="22"/>
    </row>
    <row r="116" spans="1:10" ht="24.75" customHeight="1" x14ac:dyDescent="0.25">
      <c r="A116" s="23" t="s">
        <v>1</v>
      </c>
      <c r="B116" s="23" t="s">
        <v>2</v>
      </c>
      <c r="C116" s="1" t="s">
        <v>3</v>
      </c>
      <c r="D116" s="1" t="s">
        <v>5</v>
      </c>
      <c r="E116" s="1" t="s">
        <v>5</v>
      </c>
      <c r="F116" s="23" t="s">
        <v>8</v>
      </c>
      <c r="G116" s="23" t="s">
        <v>9</v>
      </c>
      <c r="H116" s="1" t="s">
        <v>5</v>
      </c>
      <c r="I116" s="1" t="s">
        <v>12</v>
      </c>
      <c r="J116" s="1" t="s">
        <v>11</v>
      </c>
    </row>
    <row r="117" spans="1:10" ht="15.75" thickBot="1" x14ac:dyDescent="0.3">
      <c r="A117" s="24"/>
      <c r="B117" s="24"/>
      <c r="C117" s="2" t="s">
        <v>4</v>
      </c>
      <c r="D117" s="2" t="s">
        <v>6</v>
      </c>
      <c r="E117" s="2" t="s">
        <v>7</v>
      </c>
      <c r="F117" s="24"/>
      <c r="G117" s="24"/>
      <c r="H117" s="2" t="s">
        <v>10</v>
      </c>
      <c r="I117" s="2" t="s">
        <v>17</v>
      </c>
      <c r="J117" s="2" t="s">
        <v>14</v>
      </c>
    </row>
    <row r="118" spans="1:10" ht="15.75" thickBot="1" x14ac:dyDescent="0.3">
      <c r="A118" s="3" t="s">
        <v>22</v>
      </c>
      <c r="B118" s="4">
        <v>14</v>
      </c>
      <c r="C118" s="10">
        <v>7874.16</v>
      </c>
      <c r="D118" s="10">
        <v>4008.24</v>
      </c>
      <c r="E118" s="10">
        <v>6636</v>
      </c>
      <c r="F118" s="10">
        <v>1240.44</v>
      </c>
      <c r="G118" s="10">
        <v>2615.52</v>
      </c>
      <c r="H118" s="10">
        <v>0</v>
      </c>
      <c r="I118" s="10">
        <v>3074.44</v>
      </c>
      <c r="J118" s="10">
        <f>SUM(C118:I118)</f>
        <v>25448.799999999999</v>
      </c>
    </row>
    <row r="120" spans="1:10" x14ac:dyDescent="0.25">
      <c r="A120" s="6"/>
    </row>
    <row r="143" spans="1:1" x14ac:dyDescent="0.25">
      <c r="A143" s="6"/>
    </row>
  </sheetData>
  <mergeCells count="99">
    <mergeCell ref="A110:J110"/>
    <mergeCell ref="A111:A112"/>
    <mergeCell ref="B111:B112"/>
    <mergeCell ref="F111:F112"/>
    <mergeCell ref="G111:G112"/>
    <mergeCell ref="A115:J115"/>
    <mergeCell ref="A116:A117"/>
    <mergeCell ref="B116:B117"/>
    <mergeCell ref="F116:F117"/>
    <mergeCell ref="G116:G117"/>
    <mergeCell ref="A59:J59"/>
    <mergeCell ref="A60:A61"/>
    <mergeCell ref="B60:B61"/>
    <mergeCell ref="F60:F61"/>
    <mergeCell ref="G60:G61"/>
    <mergeCell ref="A28:A29"/>
    <mergeCell ref="A39:J39"/>
    <mergeCell ref="A40:A41"/>
    <mergeCell ref="B40:B41"/>
    <mergeCell ref="F40:F41"/>
    <mergeCell ref="G40:G41"/>
    <mergeCell ref="B10:B11"/>
    <mergeCell ref="A45:J45"/>
    <mergeCell ref="A46:A47"/>
    <mergeCell ref="B46:B47"/>
    <mergeCell ref="F46:F47"/>
    <mergeCell ref="A21:J21"/>
    <mergeCell ref="A22:A23"/>
    <mergeCell ref="B22:B23"/>
    <mergeCell ref="F22:F23"/>
    <mergeCell ref="G22:G23"/>
    <mergeCell ref="A33:J33"/>
    <mergeCell ref="A34:A35"/>
    <mergeCell ref="B34:B35"/>
    <mergeCell ref="F34:F35"/>
    <mergeCell ref="G34:G35"/>
    <mergeCell ref="A27:J27"/>
    <mergeCell ref="A73:A74"/>
    <mergeCell ref="B73:B74"/>
    <mergeCell ref="F73:F74"/>
    <mergeCell ref="G73:G74"/>
    <mergeCell ref="A80:J80"/>
    <mergeCell ref="A77:J77"/>
    <mergeCell ref="A81:A82"/>
    <mergeCell ref="B81:B82"/>
    <mergeCell ref="F81:F82"/>
    <mergeCell ref="G81:G82"/>
    <mergeCell ref="A104:J104"/>
    <mergeCell ref="A98:J98"/>
    <mergeCell ref="A92:J92"/>
    <mergeCell ref="A93:A94"/>
    <mergeCell ref="B93:B94"/>
    <mergeCell ref="F93:F94"/>
    <mergeCell ref="G93:G94"/>
    <mergeCell ref="A85:J85"/>
    <mergeCell ref="A86:A87"/>
    <mergeCell ref="B86:B87"/>
    <mergeCell ref="F86:F87"/>
    <mergeCell ref="G86:G87"/>
    <mergeCell ref="A105:A106"/>
    <mergeCell ref="B105:B106"/>
    <mergeCell ref="F105:F106"/>
    <mergeCell ref="G105:G106"/>
    <mergeCell ref="A99:A100"/>
    <mergeCell ref="B99:B100"/>
    <mergeCell ref="F99:F100"/>
    <mergeCell ref="G99:G100"/>
    <mergeCell ref="A1:J1"/>
    <mergeCell ref="A57:J57"/>
    <mergeCell ref="A51:J51"/>
    <mergeCell ref="A52:A53"/>
    <mergeCell ref="B52:B53"/>
    <mergeCell ref="F52:F53"/>
    <mergeCell ref="G52:G53"/>
    <mergeCell ref="G16:G17"/>
    <mergeCell ref="A15:J15"/>
    <mergeCell ref="A9:J9"/>
    <mergeCell ref="A3:J3"/>
    <mergeCell ref="A4:A5"/>
    <mergeCell ref="B4:B5"/>
    <mergeCell ref="F4:F5"/>
    <mergeCell ref="G4:G5"/>
    <mergeCell ref="A10:A11"/>
    <mergeCell ref="A72:J72"/>
    <mergeCell ref="F10:F11"/>
    <mergeCell ref="G10:G11"/>
    <mergeCell ref="G46:G47"/>
    <mergeCell ref="A67:J67"/>
    <mergeCell ref="A68:A69"/>
    <mergeCell ref="B68:B69"/>
    <mergeCell ref="F68:F69"/>
    <mergeCell ref="G68:G69"/>
    <mergeCell ref="B28:B29"/>
    <mergeCell ref="F28:F29"/>
    <mergeCell ref="G28:G29"/>
    <mergeCell ref="A16:A17"/>
    <mergeCell ref="B16:B17"/>
    <mergeCell ref="F16:F17"/>
    <mergeCell ref="A65:J65"/>
  </mergeCells>
  <dataValidations count="2">
    <dataValidation type="custom" showInputMessage="1" showErrorMessage="1" errorTitle="Aviso Importante" error="Para poder rellenar esta celda debe cumplimentar previamente la columna &quot;Motivo&quot; y &quot;Observaciones&quot;(en su caso) siguiendo las indicaciones." sqref="I6 G6 I95 I70 I83 I75" xr:uid="{00000000-0002-0000-0000-000000000000}">
      <formula1>$D6&lt;&gt;""</formula1>
    </dataValidation>
    <dataValidation type="custom" showInputMessage="1" showErrorMessage="1" errorTitle="Aviso Importante" error="Para poder rellenar esta celda debe cumplimentar previamente la columna &quot;Modalidad&quot; siguiendo las indicaciones." sqref="H48" xr:uid="{00000000-0002-0000-0000-000001000000}">
      <formula1>$B48&lt;&gt;""</formula1>
    </dataValidation>
  </dataValidations>
  <pageMargins left="0.18" right="0.2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66"/>
  <sheetViews>
    <sheetView tabSelected="1" zoomScale="136" zoomScaleNormal="136" workbookViewId="0"/>
  </sheetViews>
  <sheetFormatPr baseColWidth="10" defaultRowHeight="15" x14ac:dyDescent="0.25"/>
  <cols>
    <col min="3" max="3" width="12" bestFit="1" customWidth="1"/>
    <col min="4" max="4" width="17.5703125" customWidth="1"/>
    <col min="5" max="5" width="13.42578125" customWidth="1"/>
    <col min="7" max="7" width="17.85546875" customWidth="1"/>
    <col min="8" max="8" width="12.28515625" bestFit="1" customWidth="1"/>
    <col min="9" max="9" width="14.85546875" customWidth="1"/>
    <col min="10" max="10" width="22" customWidth="1"/>
  </cols>
  <sheetData>
    <row r="3" spans="1:10" x14ac:dyDescent="0.25">
      <c r="A3" s="31" t="s">
        <v>45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32" t="s">
        <v>25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x14ac:dyDescent="0.25">
      <c r="A6" s="30" t="s">
        <v>1</v>
      </c>
      <c r="B6" s="30" t="s">
        <v>2</v>
      </c>
      <c r="C6" s="1" t="s">
        <v>3</v>
      </c>
      <c r="D6" s="1" t="s">
        <v>5</v>
      </c>
      <c r="E6" s="1" t="s">
        <v>5</v>
      </c>
      <c r="F6" s="30" t="s">
        <v>8</v>
      </c>
      <c r="G6" s="30" t="s">
        <v>9</v>
      </c>
      <c r="H6" s="1" t="s">
        <v>5</v>
      </c>
      <c r="I6" s="1" t="s">
        <v>12</v>
      </c>
      <c r="J6" s="1" t="s">
        <v>11</v>
      </c>
    </row>
    <row r="7" spans="1:10" ht="15.75" thickBot="1" x14ac:dyDescent="0.3">
      <c r="A7" s="24"/>
      <c r="B7" s="24"/>
      <c r="C7" s="1" t="s">
        <v>4</v>
      </c>
      <c r="D7" s="1" t="s">
        <v>39</v>
      </c>
      <c r="E7" s="1" t="s">
        <v>7</v>
      </c>
      <c r="F7" s="30"/>
      <c r="G7" s="30"/>
      <c r="H7" s="1" t="s">
        <v>10</v>
      </c>
      <c r="I7" s="1" t="s">
        <v>17</v>
      </c>
      <c r="J7" s="1" t="s">
        <v>14</v>
      </c>
    </row>
    <row r="8" spans="1:10" ht="15.75" thickBot="1" x14ac:dyDescent="0.3">
      <c r="A8" s="12">
        <v>1</v>
      </c>
      <c r="B8" s="13"/>
      <c r="C8" s="10">
        <v>14572.68</v>
      </c>
      <c r="D8" s="10">
        <v>43140.6</v>
      </c>
      <c r="E8" s="10">
        <v>0</v>
      </c>
      <c r="F8" s="10">
        <v>2286.7199999999998</v>
      </c>
      <c r="G8" s="10">
        <v>10000</v>
      </c>
      <c r="H8" s="10">
        <v>0</v>
      </c>
      <c r="I8" s="10">
        <v>10000</v>
      </c>
      <c r="J8" s="10">
        <f>C8+D8+E8+F8+G8+H8+I8</f>
        <v>80000</v>
      </c>
    </row>
    <row r="9" spans="1:10" ht="15.75" thickBot="1" x14ac:dyDescent="0.3"/>
    <row r="10" spans="1:10" ht="15.75" thickBot="1" x14ac:dyDescent="0.3">
      <c r="A10" s="25" t="s">
        <v>49</v>
      </c>
      <c r="B10" s="26"/>
      <c r="C10" s="26"/>
      <c r="D10" s="26"/>
      <c r="E10" s="26"/>
      <c r="F10" s="26"/>
      <c r="G10" s="26"/>
      <c r="H10" s="26"/>
      <c r="I10" s="26"/>
      <c r="J10" s="27"/>
    </row>
    <row r="11" spans="1:10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25">
      <c r="A12" s="32" t="s">
        <v>26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x14ac:dyDescent="0.25">
      <c r="A13" s="30" t="s">
        <v>1</v>
      </c>
      <c r="B13" s="30" t="s">
        <v>2</v>
      </c>
      <c r="C13" s="1" t="s">
        <v>3</v>
      </c>
      <c r="D13" s="1" t="s">
        <v>5</v>
      </c>
      <c r="E13" s="1" t="s">
        <v>5</v>
      </c>
      <c r="F13" s="30" t="s">
        <v>8</v>
      </c>
      <c r="G13" s="30" t="s">
        <v>9</v>
      </c>
      <c r="H13" s="1" t="s">
        <v>5</v>
      </c>
      <c r="I13" s="1" t="s">
        <v>12</v>
      </c>
      <c r="J13" s="1" t="s">
        <v>11</v>
      </c>
    </row>
    <row r="14" spans="1:10" ht="15.75" thickBot="1" x14ac:dyDescent="0.3">
      <c r="A14" s="24"/>
      <c r="B14" s="24"/>
      <c r="C14" s="1" t="s">
        <v>4</v>
      </c>
      <c r="D14" s="1" t="s">
        <v>39</v>
      </c>
      <c r="E14" s="1" t="s">
        <v>7</v>
      </c>
      <c r="F14" s="30"/>
      <c r="G14" s="30"/>
      <c r="H14" s="1" t="s">
        <v>10</v>
      </c>
      <c r="I14" s="1" t="s">
        <v>17</v>
      </c>
      <c r="J14" s="1" t="s">
        <v>14</v>
      </c>
    </row>
    <row r="15" spans="1:10" ht="15.75" thickBot="1" x14ac:dyDescent="0.3">
      <c r="A15" s="12">
        <v>1</v>
      </c>
      <c r="B15" s="13">
        <v>24</v>
      </c>
      <c r="C15" s="10">
        <v>14572.68</v>
      </c>
      <c r="D15" s="10">
        <v>7659.48</v>
      </c>
      <c r="E15" s="10">
        <v>16189.68</v>
      </c>
      <c r="F15" s="10">
        <v>2286.7199999999998</v>
      </c>
      <c r="G15" s="10">
        <v>4430</v>
      </c>
      <c r="H15" s="10">
        <v>0</v>
      </c>
      <c r="I15" s="10">
        <v>6784.76</v>
      </c>
      <c r="J15" s="10">
        <f>C15+D15+E15+F15+G15+H15+I15</f>
        <v>51923.32</v>
      </c>
    </row>
    <row r="16" spans="1:10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25">
      <c r="A18" s="32" t="s">
        <v>27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x14ac:dyDescent="0.25">
      <c r="A19" s="30" t="s">
        <v>1</v>
      </c>
      <c r="B19" s="30" t="s">
        <v>2</v>
      </c>
      <c r="C19" s="1" t="s">
        <v>3</v>
      </c>
      <c r="D19" s="1" t="s">
        <v>5</v>
      </c>
      <c r="E19" s="1" t="s">
        <v>5</v>
      </c>
      <c r="F19" s="30" t="s">
        <v>8</v>
      </c>
      <c r="G19" s="30" t="s">
        <v>9</v>
      </c>
      <c r="H19" s="1" t="s">
        <v>5</v>
      </c>
      <c r="I19" s="1" t="s">
        <v>12</v>
      </c>
      <c r="J19" s="1" t="s">
        <v>11</v>
      </c>
    </row>
    <row r="20" spans="1:10" ht="15.75" thickBot="1" x14ac:dyDescent="0.3">
      <c r="A20" s="24"/>
      <c r="B20" s="24"/>
      <c r="C20" s="1" t="s">
        <v>4</v>
      </c>
      <c r="D20" s="1" t="s">
        <v>39</v>
      </c>
      <c r="E20" s="1" t="s">
        <v>7</v>
      </c>
      <c r="F20" s="30"/>
      <c r="G20" s="30"/>
      <c r="H20" s="1" t="s">
        <v>10</v>
      </c>
      <c r="I20" s="1" t="s">
        <v>17</v>
      </c>
      <c r="J20" s="1" t="s">
        <v>14</v>
      </c>
    </row>
    <row r="21" spans="1:10" ht="15.75" thickBot="1" x14ac:dyDescent="0.3">
      <c r="A21" s="12">
        <v>1</v>
      </c>
      <c r="B21" s="13">
        <v>24</v>
      </c>
      <c r="C21" s="10">
        <v>14572.68</v>
      </c>
      <c r="D21" s="10">
        <v>7659.48</v>
      </c>
      <c r="E21" s="10">
        <v>16189.68</v>
      </c>
      <c r="F21" s="10">
        <v>2286.7199999999998</v>
      </c>
      <c r="G21" s="10">
        <v>4430</v>
      </c>
      <c r="H21" s="10">
        <v>0</v>
      </c>
      <c r="I21" s="10">
        <v>6784.76</v>
      </c>
      <c r="J21" s="10">
        <f>C21+D21+E21+F21+G21+H21+I21</f>
        <v>51923.32</v>
      </c>
    </row>
    <row r="22" spans="1:10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25">
      <c r="A24" s="32" t="s">
        <v>28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0" x14ac:dyDescent="0.25">
      <c r="A25" s="30" t="s">
        <v>1</v>
      </c>
      <c r="B25" s="30" t="s">
        <v>2</v>
      </c>
      <c r="C25" s="1" t="s">
        <v>3</v>
      </c>
      <c r="D25" s="1" t="s">
        <v>5</v>
      </c>
      <c r="E25" s="1" t="s">
        <v>5</v>
      </c>
      <c r="F25" s="30" t="s">
        <v>8</v>
      </c>
      <c r="G25" s="30" t="s">
        <v>9</v>
      </c>
      <c r="H25" s="1" t="s">
        <v>5</v>
      </c>
      <c r="I25" s="1" t="s">
        <v>12</v>
      </c>
      <c r="J25" s="1" t="s">
        <v>11</v>
      </c>
    </row>
    <row r="26" spans="1:10" ht="15.75" thickBot="1" x14ac:dyDescent="0.3">
      <c r="A26" s="24"/>
      <c r="B26" s="24"/>
      <c r="C26" s="1" t="s">
        <v>4</v>
      </c>
      <c r="D26" s="1" t="s">
        <v>39</v>
      </c>
      <c r="E26" s="1" t="s">
        <v>7</v>
      </c>
      <c r="F26" s="30"/>
      <c r="G26" s="30"/>
      <c r="H26" s="1" t="s">
        <v>10</v>
      </c>
      <c r="I26" s="1" t="s">
        <v>17</v>
      </c>
      <c r="J26" s="1" t="s">
        <v>14</v>
      </c>
    </row>
    <row r="27" spans="1:10" ht="15.75" thickBot="1" x14ac:dyDescent="0.3">
      <c r="A27" s="12">
        <v>1</v>
      </c>
      <c r="B27" s="13">
        <v>24</v>
      </c>
      <c r="C27" s="10">
        <v>14572.68</v>
      </c>
      <c r="D27" s="10">
        <v>7659.48</v>
      </c>
      <c r="E27" s="10">
        <v>16189.68</v>
      </c>
      <c r="F27" s="10">
        <v>2286.7199999999998</v>
      </c>
      <c r="G27" s="10">
        <v>4430</v>
      </c>
      <c r="H27" s="10">
        <v>0</v>
      </c>
      <c r="I27" s="10">
        <v>6784.76</v>
      </c>
      <c r="J27" s="10">
        <f>C27+D27+E27+F27+G27+H27+I27</f>
        <v>51923.32</v>
      </c>
    </row>
    <row r="28" spans="1:10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25">
      <c r="A30" s="32" t="s">
        <v>24</v>
      </c>
      <c r="B30" s="32"/>
      <c r="C30" s="32"/>
      <c r="D30" s="32"/>
      <c r="E30" s="32"/>
      <c r="F30" s="32"/>
      <c r="G30" s="32"/>
      <c r="H30" s="32"/>
      <c r="I30" s="32"/>
      <c r="J30" s="32"/>
    </row>
    <row r="31" spans="1:10" x14ac:dyDescent="0.25">
      <c r="A31" s="30" t="s">
        <v>1</v>
      </c>
      <c r="B31" s="30" t="s">
        <v>2</v>
      </c>
      <c r="C31" s="1" t="s">
        <v>3</v>
      </c>
      <c r="D31" s="1" t="s">
        <v>5</v>
      </c>
      <c r="E31" s="1" t="s">
        <v>5</v>
      </c>
      <c r="F31" s="30" t="s">
        <v>8</v>
      </c>
      <c r="G31" s="30" t="s">
        <v>9</v>
      </c>
      <c r="H31" s="1" t="s">
        <v>5</v>
      </c>
      <c r="I31" s="1" t="s">
        <v>12</v>
      </c>
      <c r="J31" s="1" t="s">
        <v>11</v>
      </c>
    </row>
    <row r="32" spans="1:10" ht="15.75" thickBot="1" x14ac:dyDescent="0.3">
      <c r="A32" s="24"/>
      <c r="B32" s="24"/>
      <c r="C32" s="1" t="s">
        <v>4</v>
      </c>
      <c r="D32" s="1" t="s">
        <v>39</v>
      </c>
      <c r="E32" s="1" t="s">
        <v>7</v>
      </c>
      <c r="F32" s="30"/>
      <c r="G32" s="30"/>
      <c r="H32" s="1" t="s">
        <v>10</v>
      </c>
      <c r="I32" s="1" t="s">
        <v>17</v>
      </c>
      <c r="J32" s="1" t="s">
        <v>14</v>
      </c>
    </row>
    <row r="33" spans="1:10" ht="15.75" thickBot="1" x14ac:dyDescent="0.3">
      <c r="A33" s="12">
        <v>5</v>
      </c>
      <c r="B33" s="14">
        <v>20</v>
      </c>
      <c r="C33" s="10">
        <v>9461.0400000000009</v>
      </c>
      <c r="D33" s="10">
        <v>5777.76</v>
      </c>
      <c r="E33" s="10">
        <v>7962.12</v>
      </c>
      <c r="F33" s="10">
        <v>1518.96</v>
      </c>
      <c r="G33" s="10">
        <v>2977.56</v>
      </c>
      <c r="H33" s="10">
        <v>0</v>
      </c>
      <c r="I33" s="10">
        <v>4119.99</v>
      </c>
      <c r="J33" s="10">
        <f>C33+D33+E33+F33+G33+H33+I33</f>
        <v>31817.43</v>
      </c>
    </row>
    <row r="34" spans="1:10" x14ac:dyDescent="0.25">
      <c r="A34" s="11"/>
      <c r="B34" s="11"/>
      <c r="C34" s="15"/>
      <c r="D34" s="15"/>
      <c r="E34" s="15"/>
      <c r="F34" s="15"/>
      <c r="G34" s="15"/>
      <c r="H34" s="15"/>
      <c r="I34" s="15">
        <f>I33+(I33*0.9%)</f>
        <v>4157.0699100000002</v>
      </c>
      <c r="J34" s="11"/>
    </row>
    <row r="35" spans="1:10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25">
      <c r="A36" s="32" t="s">
        <v>44</v>
      </c>
      <c r="B36" s="32"/>
      <c r="C36" s="32"/>
      <c r="D36" s="32"/>
      <c r="E36" s="32"/>
      <c r="F36" s="32"/>
      <c r="G36" s="32"/>
      <c r="H36" s="32"/>
      <c r="I36" s="32"/>
      <c r="J36" s="32"/>
    </row>
    <row r="37" spans="1:10" x14ac:dyDescent="0.25">
      <c r="A37" s="30" t="s">
        <v>1</v>
      </c>
      <c r="B37" s="30" t="s">
        <v>2</v>
      </c>
      <c r="C37" s="1" t="s">
        <v>3</v>
      </c>
      <c r="D37" s="1" t="s">
        <v>5</v>
      </c>
      <c r="E37" s="1" t="s">
        <v>5</v>
      </c>
      <c r="F37" s="30" t="s">
        <v>8</v>
      </c>
      <c r="G37" s="30" t="s">
        <v>9</v>
      </c>
      <c r="H37" s="1" t="s">
        <v>5</v>
      </c>
      <c r="I37" s="1" t="s">
        <v>12</v>
      </c>
      <c r="J37" s="1" t="s">
        <v>11</v>
      </c>
    </row>
    <row r="38" spans="1:10" ht="15.75" thickBot="1" x14ac:dyDescent="0.3">
      <c r="A38" s="24"/>
      <c r="B38" s="24"/>
      <c r="C38" s="1" t="s">
        <v>4</v>
      </c>
      <c r="D38" s="1" t="s">
        <v>39</v>
      </c>
      <c r="E38" s="1" t="s">
        <v>7</v>
      </c>
      <c r="F38" s="30"/>
      <c r="G38" s="30"/>
      <c r="H38" s="1" t="s">
        <v>10</v>
      </c>
      <c r="I38" s="1" t="s">
        <v>17</v>
      </c>
      <c r="J38" s="1" t="s">
        <v>14</v>
      </c>
    </row>
    <row r="39" spans="1:10" ht="15.75" thickBot="1" x14ac:dyDescent="0.3">
      <c r="A39" s="12">
        <v>1</v>
      </c>
      <c r="B39" s="14">
        <v>20</v>
      </c>
      <c r="C39" s="10">
        <v>7874.16</v>
      </c>
      <c r="D39" s="10">
        <v>5777.76</v>
      </c>
      <c r="E39" s="10">
        <v>6850.08</v>
      </c>
      <c r="F39" s="10">
        <v>1251.5999999999999</v>
      </c>
      <c r="G39" s="10">
        <v>2808.0899999999997</v>
      </c>
      <c r="H39" s="10">
        <v>2286.96</v>
      </c>
      <c r="I39" s="10">
        <v>4109.13</v>
      </c>
      <c r="J39" s="10">
        <f>C39+D39+E39+F39+G39+H39+I39</f>
        <v>30957.78</v>
      </c>
    </row>
    <row r="40" spans="1:10" x14ac:dyDescent="0.25">
      <c r="A40" s="11"/>
      <c r="B40" s="11"/>
      <c r="C40" s="11"/>
      <c r="D40" s="11"/>
      <c r="E40" s="11"/>
      <c r="F40" s="11"/>
      <c r="G40" s="11"/>
      <c r="H40" s="11"/>
      <c r="I40" s="15"/>
      <c r="J40" s="11"/>
    </row>
    <row r="41" spans="1:10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 thickBo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" customHeight="1" thickBot="1" x14ac:dyDescent="0.3">
      <c r="A44" s="25" t="s">
        <v>50</v>
      </c>
      <c r="B44" s="26"/>
      <c r="C44" s="26"/>
      <c r="D44" s="26"/>
      <c r="E44" s="26"/>
      <c r="F44" s="26"/>
      <c r="G44" s="26"/>
      <c r="H44" s="26"/>
      <c r="I44" s="26"/>
      <c r="J44" s="27"/>
    </row>
    <row r="45" spans="1:10" ht="15.75" customHeight="1" thickBo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5.75" thickBot="1" x14ac:dyDescent="0.3">
      <c r="A46" s="33" t="s">
        <v>29</v>
      </c>
      <c r="B46" s="34"/>
      <c r="C46" s="34"/>
      <c r="D46" s="34"/>
      <c r="E46" s="34"/>
      <c r="F46" s="34"/>
      <c r="G46" s="34"/>
      <c r="H46" s="34"/>
      <c r="I46" s="34"/>
      <c r="J46" s="35"/>
    </row>
    <row r="47" spans="1:10" x14ac:dyDescent="0.25">
      <c r="A47" s="30" t="s">
        <v>1</v>
      </c>
      <c r="B47" s="30" t="s">
        <v>2</v>
      </c>
      <c r="C47" s="1" t="s">
        <v>3</v>
      </c>
      <c r="D47" s="1" t="s">
        <v>5</v>
      </c>
      <c r="E47" s="1" t="s">
        <v>5</v>
      </c>
      <c r="F47" s="30" t="s">
        <v>8</v>
      </c>
      <c r="G47" s="30" t="s">
        <v>9</v>
      </c>
      <c r="H47" s="1" t="s">
        <v>5</v>
      </c>
      <c r="I47" s="1" t="s">
        <v>12</v>
      </c>
      <c r="J47" s="1" t="s">
        <v>11</v>
      </c>
    </row>
    <row r="48" spans="1:10" ht="15.75" thickBot="1" x14ac:dyDescent="0.3">
      <c r="A48" s="24"/>
      <c r="B48" s="24"/>
      <c r="C48" s="1" t="s">
        <v>4</v>
      </c>
      <c r="D48" s="1" t="s">
        <v>39</v>
      </c>
      <c r="E48" s="1" t="s">
        <v>7</v>
      </c>
      <c r="F48" s="30"/>
      <c r="G48" s="30"/>
      <c r="H48" s="1" t="s">
        <v>10</v>
      </c>
      <c r="I48" s="1" t="s">
        <v>17</v>
      </c>
      <c r="J48" s="1" t="s">
        <v>14</v>
      </c>
    </row>
    <row r="49" spans="1:10" ht="15.75" thickBot="1" x14ac:dyDescent="0.3">
      <c r="A49" s="12">
        <v>7</v>
      </c>
      <c r="B49" s="14">
        <v>19</v>
      </c>
      <c r="C49" s="10">
        <v>7874.16</v>
      </c>
      <c r="D49" s="10">
        <v>5482.92</v>
      </c>
      <c r="E49" s="10">
        <v>7165.92</v>
      </c>
      <c r="F49" s="10">
        <v>1251.5999999999999</v>
      </c>
      <c r="G49" s="10">
        <v>1483.41</v>
      </c>
      <c r="H49" s="10">
        <v>4560</v>
      </c>
      <c r="I49" s="10">
        <v>3629.09</v>
      </c>
      <c r="J49" s="10">
        <f>C49+D49+E49+F49+G49+H49+I49</f>
        <v>31447.1</v>
      </c>
    </row>
    <row r="50" spans="1:10" x14ac:dyDescent="0.25">
      <c r="A50" s="11"/>
      <c r="B50" s="11"/>
      <c r="C50" s="15"/>
      <c r="D50" s="15"/>
      <c r="E50" s="15"/>
      <c r="F50" s="15"/>
      <c r="G50" s="15"/>
      <c r="H50" s="16"/>
      <c r="I50" s="15"/>
      <c r="J50" s="11"/>
    </row>
    <row r="51" spans="1:10" ht="15.75" thickBo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5.75" thickBot="1" x14ac:dyDescent="0.3">
      <c r="A52" s="33" t="s">
        <v>30</v>
      </c>
      <c r="B52" s="34"/>
      <c r="C52" s="34"/>
      <c r="D52" s="34"/>
      <c r="E52" s="34"/>
      <c r="F52" s="34"/>
      <c r="G52" s="34"/>
      <c r="H52" s="34"/>
      <c r="I52" s="34"/>
      <c r="J52" s="35"/>
    </row>
    <row r="53" spans="1:10" x14ac:dyDescent="0.25">
      <c r="A53" s="30" t="s">
        <v>1</v>
      </c>
      <c r="B53" s="30" t="s">
        <v>2</v>
      </c>
      <c r="C53" s="1" t="s">
        <v>3</v>
      </c>
      <c r="D53" s="1" t="s">
        <v>5</v>
      </c>
      <c r="E53" s="1" t="s">
        <v>5</v>
      </c>
      <c r="F53" s="30" t="s">
        <v>8</v>
      </c>
      <c r="G53" s="30" t="s">
        <v>9</v>
      </c>
      <c r="H53" s="1" t="s">
        <v>5</v>
      </c>
      <c r="I53" s="1" t="s">
        <v>12</v>
      </c>
      <c r="J53" s="1" t="s">
        <v>11</v>
      </c>
    </row>
    <row r="54" spans="1:10" ht="15.75" thickBot="1" x14ac:dyDescent="0.3">
      <c r="A54" s="24"/>
      <c r="B54" s="24"/>
      <c r="C54" s="1" t="s">
        <v>4</v>
      </c>
      <c r="D54" s="1" t="s">
        <v>39</v>
      </c>
      <c r="E54" s="1" t="s">
        <v>7</v>
      </c>
      <c r="F54" s="30"/>
      <c r="G54" s="30"/>
      <c r="H54" s="1" t="s">
        <v>10</v>
      </c>
      <c r="I54" s="1" t="s">
        <v>17</v>
      </c>
      <c r="J54" s="1" t="s">
        <v>14</v>
      </c>
    </row>
    <row r="55" spans="1:10" ht="15.75" thickBot="1" x14ac:dyDescent="0.3">
      <c r="A55" s="12">
        <v>6</v>
      </c>
      <c r="B55" s="14">
        <v>17</v>
      </c>
      <c r="C55" s="10">
        <v>9461.0400000000009</v>
      </c>
      <c r="D55" s="10">
        <v>4892.6400000000003</v>
      </c>
      <c r="E55" s="10">
        <v>10881.599999999999</v>
      </c>
      <c r="F55" s="10">
        <v>1518.96</v>
      </c>
      <c r="G55" s="10">
        <v>4675.41</v>
      </c>
      <c r="H55" s="10">
        <v>2280</v>
      </c>
      <c r="I55" s="10">
        <v>4459.03</v>
      </c>
      <c r="J55" s="10">
        <f>C55+D55+E55+F55+G55+H55+I55</f>
        <v>38168.679999999993</v>
      </c>
    </row>
    <row r="56" spans="1:10" ht="15.75" thickBot="1" x14ac:dyDescent="0.3">
      <c r="A56" s="11"/>
      <c r="B56" s="11"/>
      <c r="C56" s="15"/>
      <c r="D56" s="15"/>
      <c r="E56" s="15"/>
      <c r="F56" s="15"/>
      <c r="G56" s="15"/>
      <c r="H56" s="15"/>
      <c r="I56" s="15"/>
      <c r="J56" s="11"/>
    </row>
    <row r="57" spans="1:10" ht="15.75" thickBot="1" x14ac:dyDescent="0.3">
      <c r="A57" s="33" t="s">
        <v>37</v>
      </c>
      <c r="B57" s="34"/>
      <c r="C57" s="34"/>
      <c r="D57" s="34"/>
      <c r="E57" s="34"/>
      <c r="F57" s="34"/>
      <c r="G57" s="34"/>
      <c r="H57" s="34"/>
      <c r="I57" s="34"/>
      <c r="J57" s="35"/>
    </row>
    <row r="58" spans="1:10" x14ac:dyDescent="0.25">
      <c r="A58" s="30" t="s">
        <v>1</v>
      </c>
      <c r="B58" s="30" t="s">
        <v>2</v>
      </c>
      <c r="C58" s="1" t="s">
        <v>3</v>
      </c>
      <c r="D58" s="1" t="s">
        <v>5</v>
      </c>
      <c r="E58" s="1" t="s">
        <v>5</v>
      </c>
      <c r="F58" s="30" t="s">
        <v>8</v>
      </c>
      <c r="G58" s="30" t="s">
        <v>9</v>
      </c>
      <c r="H58" s="1" t="s">
        <v>5</v>
      </c>
      <c r="I58" s="1" t="s">
        <v>12</v>
      </c>
      <c r="J58" s="1" t="s">
        <v>11</v>
      </c>
    </row>
    <row r="59" spans="1:10" ht="15.75" thickBot="1" x14ac:dyDescent="0.3">
      <c r="A59" s="24"/>
      <c r="B59" s="24"/>
      <c r="C59" s="1" t="s">
        <v>4</v>
      </c>
      <c r="D59" s="1" t="s">
        <v>39</v>
      </c>
      <c r="E59" s="1" t="s">
        <v>7</v>
      </c>
      <c r="F59" s="30"/>
      <c r="G59" s="30"/>
      <c r="H59" s="1" t="s">
        <v>10</v>
      </c>
      <c r="I59" s="1" t="s">
        <v>17</v>
      </c>
      <c r="J59" s="1" t="s">
        <v>14</v>
      </c>
    </row>
    <row r="60" spans="1:10" ht="15.75" thickBot="1" x14ac:dyDescent="0.3">
      <c r="A60" s="12">
        <v>6</v>
      </c>
      <c r="B60" s="14">
        <v>17</v>
      </c>
      <c r="C60" s="10">
        <v>7874.16</v>
      </c>
      <c r="D60" s="10">
        <v>4892.6400000000003</v>
      </c>
      <c r="E60" s="10">
        <v>10881.599999999999</v>
      </c>
      <c r="F60" s="10">
        <v>1240.44</v>
      </c>
      <c r="G60" s="10">
        <v>4675.41</v>
      </c>
      <c r="H60" s="10">
        <v>2280</v>
      </c>
      <c r="I60" s="10">
        <v>4150</v>
      </c>
      <c r="J60" s="10">
        <f>C60+D60+E60+F60+G60+H60+I60</f>
        <v>35994.25</v>
      </c>
    </row>
    <row r="61" spans="1:10" ht="15.75" thickBot="1" x14ac:dyDescent="0.3">
      <c r="A61" s="11"/>
      <c r="B61" s="11"/>
      <c r="C61" s="15"/>
      <c r="D61" s="15"/>
      <c r="E61" s="15"/>
      <c r="F61" s="15"/>
      <c r="G61" s="15"/>
      <c r="H61" s="15"/>
      <c r="I61" s="15"/>
      <c r="J61" s="11"/>
    </row>
    <row r="62" spans="1:10" ht="15.75" thickBot="1" x14ac:dyDescent="0.3">
      <c r="A62" s="33" t="s">
        <v>31</v>
      </c>
      <c r="B62" s="34"/>
      <c r="C62" s="34"/>
      <c r="D62" s="34"/>
      <c r="E62" s="34"/>
      <c r="F62" s="34"/>
      <c r="G62" s="34"/>
      <c r="H62" s="34"/>
      <c r="I62" s="34"/>
      <c r="J62" s="35"/>
    </row>
    <row r="63" spans="1:10" x14ac:dyDescent="0.25">
      <c r="A63" s="30" t="s">
        <v>1</v>
      </c>
      <c r="B63" s="30" t="s">
        <v>2</v>
      </c>
      <c r="C63" s="1" t="s">
        <v>3</v>
      </c>
      <c r="D63" s="1" t="s">
        <v>5</v>
      </c>
      <c r="E63" s="1" t="s">
        <v>5</v>
      </c>
      <c r="F63" s="30" t="s">
        <v>8</v>
      </c>
      <c r="G63" s="30" t="s">
        <v>9</v>
      </c>
      <c r="H63" s="1" t="s">
        <v>5</v>
      </c>
      <c r="I63" s="1" t="s">
        <v>12</v>
      </c>
      <c r="J63" s="1" t="s">
        <v>11</v>
      </c>
    </row>
    <row r="64" spans="1:10" ht="15.75" thickBot="1" x14ac:dyDescent="0.3">
      <c r="A64" s="24"/>
      <c r="B64" s="24"/>
      <c r="C64" s="1" t="s">
        <v>4</v>
      </c>
      <c r="D64" s="1" t="s">
        <v>39</v>
      </c>
      <c r="E64" s="1" t="s">
        <v>7</v>
      </c>
      <c r="F64" s="30"/>
      <c r="G64" s="30"/>
      <c r="H64" s="1" t="s">
        <v>10</v>
      </c>
      <c r="I64" s="1" t="s">
        <v>17</v>
      </c>
      <c r="J64" s="1" t="s">
        <v>14</v>
      </c>
    </row>
    <row r="65" spans="1:10" ht="15.75" thickBot="1" x14ac:dyDescent="0.3">
      <c r="A65" s="12">
        <v>6</v>
      </c>
      <c r="B65" s="14">
        <v>17</v>
      </c>
      <c r="C65" s="10">
        <v>9461.0400000000009</v>
      </c>
      <c r="D65" s="10">
        <v>4892.6400000000003</v>
      </c>
      <c r="E65" s="10">
        <v>10881.599999999999</v>
      </c>
      <c r="F65" s="10">
        <v>1518.96</v>
      </c>
      <c r="G65" s="10">
        <v>6480</v>
      </c>
      <c r="H65" s="10">
        <v>0</v>
      </c>
      <c r="I65" s="10">
        <v>4459.03</v>
      </c>
      <c r="J65" s="10">
        <f>C65+D65+E65+F65+G65+H65+I65</f>
        <v>37693.269999999997</v>
      </c>
    </row>
    <row r="66" spans="1:10" x14ac:dyDescent="0.25">
      <c r="C66" s="5"/>
      <c r="D66" s="5"/>
      <c r="E66" s="5"/>
      <c r="F66" s="5"/>
      <c r="G66" s="5"/>
      <c r="H66" s="5"/>
      <c r="I66" s="5"/>
    </row>
  </sheetData>
  <mergeCells count="53">
    <mergeCell ref="F37:F38"/>
    <mergeCell ref="A36:J36"/>
    <mergeCell ref="A52:J52"/>
    <mergeCell ref="A46:J46"/>
    <mergeCell ref="A47:A48"/>
    <mergeCell ref="F47:F48"/>
    <mergeCell ref="B47:B48"/>
    <mergeCell ref="B37:B38"/>
    <mergeCell ref="A44:J44"/>
    <mergeCell ref="G47:G48"/>
    <mergeCell ref="A37:A38"/>
    <mergeCell ref="A63:A64"/>
    <mergeCell ref="F63:F64"/>
    <mergeCell ref="A53:A54"/>
    <mergeCell ref="F53:F54"/>
    <mergeCell ref="A62:J62"/>
    <mergeCell ref="B63:B64"/>
    <mergeCell ref="G63:G64"/>
    <mergeCell ref="B53:B54"/>
    <mergeCell ref="G53:G54"/>
    <mergeCell ref="A57:J57"/>
    <mergeCell ref="A58:A59"/>
    <mergeCell ref="B58:B59"/>
    <mergeCell ref="F58:F59"/>
    <mergeCell ref="G58:G59"/>
    <mergeCell ref="B31:B32"/>
    <mergeCell ref="A5:J5"/>
    <mergeCell ref="A10:J10"/>
    <mergeCell ref="A6:A7"/>
    <mergeCell ref="G19:G20"/>
    <mergeCell ref="B25:B26"/>
    <mergeCell ref="G25:G26"/>
    <mergeCell ref="F6:F7"/>
    <mergeCell ref="A18:J18"/>
    <mergeCell ref="A24:J24"/>
    <mergeCell ref="G13:G14"/>
    <mergeCell ref="B6:B7"/>
    <mergeCell ref="A3:J3"/>
    <mergeCell ref="G6:G7"/>
    <mergeCell ref="G37:G38"/>
    <mergeCell ref="A31:A32"/>
    <mergeCell ref="F31:F32"/>
    <mergeCell ref="A12:J12"/>
    <mergeCell ref="A13:A14"/>
    <mergeCell ref="F13:F14"/>
    <mergeCell ref="A19:A20"/>
    <mergeCell ref="F19:F20"/>
    <mergeCell ref="A25:A26"/>
    <mergeCell ref="F25:F26"/>
    <mergeCell ref="B19:B20"/>
    <mergeCell ref="B13:B14"/>
    <mergeCell ref="A30:J30"/>
    <mergeCell ref="G31:G32"/>
  </mergeCells>
  <dataValidations count="1">
    <dataValidation type="custom" showInputMessage="1" showErrorMessage="1" errorTitle="Aviso Importante" error="Para poder rellenar esta celda cumplimentar previamente la columna &quot;Modalidad&quot; siguiendo las indicaciones." sqref="E33 D49:E49" xr:uid="{00000000-0002-0000-0100-000000000000}">
      <formula1>$D33&lt;&gt;""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FUNCIONARIOS</vt:lpstr>
      <vt:lpstr>LABORALES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danielmalocal</dc:creator>
  <cp:lastModifiedBy>Carmen Guerra Hernández</cp:lastModifiedBy>
  <cp:lastPrinted>2018-10-18T09:20:16Z</cp:lastPrinted>
  <dcterms:created xsi:type="dcterms:W3CDTF">2016-11-25T12:16:25Z</dcterms:created>
  <dcterms:modified xsi:type="dcterms:W3CDTF">2023-08-29T10:27:41Z</dcterms:modified>
</cp:coreProperties>
</file>